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産業支援課\★ロボット・新事業支援班\■PRサイト構築\84 企業登録\86 ものづくり支援サイト登録シート\"/>
    </mc:Choice>
  </mc:AlternateContent>
  <bookViews>
    <workbookView xWindow="0" yWindow="0" windowWidth="25600" windowHeight="10440"/>
  </bookViews>
  <sheets>
    <sheet name="ものづくり支援サイト登録シート（入力）" sheetId="1" r:id="rId1"/>
    <sheet name="ものづくり支援サイト登録シート (取込用)" sheetId="3" r:id="rId2"/>
    <sheet name="業種技術選択シート（参考）" sheetId="2" r:id="rId3"/>
  </sheets>
  <definedNames>
    <definedName name="_xlnm._FilterDatabase" localSheetId="0" hidden="1">'ものづくり支援サイト登録シート（入力）'!$A$2:$G$120</definedName>
  </definedNames>
  <calcPr calcId="162913"/>
</workbook>
</file>

<file path=xl/calcChain.xml><?xml version="1.0" encoding="utf-8"?>
<calcChain xmlns="http://schemas.openxmlformats.org/spreadsheetml/2006/main">
  <c r="EC2" i="3" l="1"/>
  <c r="CV2" i="3"/>
  <c r="CA2" i="3"/>
  <c r="BC2" i="3"/>
  <c r="AV2" i="3"/>
  <c r="AP2" i="3"/>
  <c r="AK2" i="3"/>
  <c r="AF2" i="3"/>
  <c r="S2" i="3"/>
  <c r="O2" i="3"/>
  <c r="F2" i="3"/>
  <c r="J2" i="3"/>
  <c r="D2" i="3"/>
  <c r="G118" i="1"/>
  <c r="EA2" i="3" s="1"/>
  <c r="G35" i="1"/>
  <c r="G36" i="1"/>
  <c r="AW2" i="3" s="1"/>
  <c r="G37" i="1"/>
  <c r="AX2" i="3" s="1"/>
  <c r="G38" i="1"/>
  <c r="AY2" i="3" s="1"/>
  <c r="G39" i="1"/>
  <c r="AZ2" i="3" s="1"/>
  <c r="G40" i="1"/>
  <c r="BA2" i="3" s="1"/>
  <c r="G41" i="1"/>
  <c r="BB2" i="3" s="1"/>
  <c r="G42" i="1"/>
  <c r="G43" i="1"/>
  <c r="BD2" i="3" s="1"/>
  <c r="G44" i="1"/>
  <c r="BE2" i="3" s="1"/>
  <c r="G45" i="1"/>
  <c r="BF2" i="3" s="1"/>
  <c r="G46" i="1"/>
  <c r="BG2" i="3" s="1"/>
  <c r="G47" i="1"/>
  <c r="BH2" i="3" s="1"/>
  <c r="G48" i="1"/>
  <c r="BI2" i="3" s="1"/>
  <c r="G49" i="1"/>
  <c r="BJ2" i="3" s="1"/>
  <c r="G50" i="1"/>
  <c r="BK2" i="3" s="1"/>
  <c r="G51" i="1"/>
  <c r="BL2" i="3" s="1"/>
  <c r="G52" i="1"/>
  <c r="BM2" i="3" s="1"/>
  <c r="G53" i="1"/>
  <c r="BN2" i="3" s="1"/>
  <c r="G54" i="1"/>
  <c r="BO2" i="3" s="1"/>
  <c r="G55" i="1"/>
  <c r="BP2" i="3" s="1"/>
  <c r="G56" i="1"/>
  <c r="BQ2" i="3" s="1"/>
  <c r="G57" i="1"/>
  <c r="BR2" i="3" s="1"/>
  <c r="G58" i="1"/>
  <c r="BS2" i="3" s="1"/>
  <c r="G59" i="1"/>
  <c r="BT2" i="3" s="1"/>
  <c r="G60" i="1"/>
  <c r="BU2" i="3" s="1"/>
  <c r="G61" i="1"/>
  <c r="BV2" i="3" s="1"/>
  <c r="G62" i="1"/>
  <c r="BW2" i="3" s="1"/>
  <c r="G63" i="1"/>
  <c r="BX2" i="3" s="1"/>
  <c r="G64" i="1"/>
  <c r="BY2" i="3" s="1"/>
  <c r="G65" i="1"/>
  <c r="BZ2" i="3" s="1"/>
  <c r="G66" i="1"/>
  <c r="G67" i="1"/>
  <c r="CB2" i="3" s="1"/>
  <c r="G68" i="1"/>
  <c r="CC2" i="3" s="1"/>
  <c r="G69" i="1"/>
  <c r="CD2" i="3" s="1"/>
  <c r="G70" i="1"/>
  <c r="CE2" i="3" s="1"/>
  <c r="G71" i="1"/>
  <c r="CF2" i="3" s="1"/>
  <c r="G72" i="1"/>
  <c r="CG2" i="3" s="1"/>
  <c r="G73" i="1"/>
  <c r="CH2" i="3" s="1"/>
  <c r="G74" i="1"/>
  <c r="CI2" i="3" s="1"/>
  <c r="G75" i="1"/>
  <c r="CJ2" i="3" s="1"/>
  <c r="G76" i="1"/>
  <c r="CK2" i="3" s="1"/>
  <c r="G77" i="1"/>
  <c r="CL2" i="3" s="1"/>
  <c r="G78" i="1"/>
  <c r="CM2" i="3" s="1"/>
  <c r="G79" i="1"/>
  <c r="CN2" i="3" s="1"/>
  <c r="G80" i="1"/>
  <c r="CO2" i="3" s="1"/>
  <c r="G81" i="1"/>
  <c r="CP2" i="3" s="1"/>
  <c r="G82" i="1"/>
  <c r="CQ2" i="3" s="1"/>
  <c r="G83" i="1"/>
  <c r="CR2" i="3" s="1"/>
  <c r="G84" i="1"/>
  <c r="CS2" i="3" s="1"/>
  <c r="G85" i="1"/>
  <c r="CT2" i="3" s="1"/>
  <c r="G86" i="1"/>
  <c r="CU2" i="3" s="1"/>
  <c r="G87" i="1"/>
  <c r="G88" i="1"/>
  <c r="CW2" i="3" s="1"/>
  <c r="G89" i="1"/>
  <c r="CX2" i="3" s="1"/>
  <c r="G90" i="1"/>
  <c r="CY2" i="3" s="1"/>
  <c r="G91" i="1"/>
  <c r="CZ2" i="3" s="1"/>
  <c r="G92" i="1"/>
  <c r="DA2" i="3" s="1"/>
  <c r="G93" i="1"/>
  <c r="DB2" i="3" s="1"/>
  <c r="G94" i="1"/>
  <c r="DC2" i="3" s="1"/>
  <c r="G95" i="1"/>
  <c r="DD2" i="3" s="1"/>
  <c r="G96" i="1"/>
  <c r="DE2" i="3" s="1"/>
  <c r="G97" i="1"/>
  <c r="DF2" i="3" s="1"/>
  <c r="G98" i="1"/>
  <c r="DG2" i="3" s="1"/>
  <c r="G99" i="1"/>
  <c r="DH2" i="3" s="1"/>
  <c r="G100" i="1"/>
  <c r="DI2" i="3" s="1"/>
  <c r="G101" i="1"/>
  <c r="DJ2" i="3" s="1"/>
  <c r="G102" i="1"/>
  <c r="DK2" i="3" s="1"/>
  <c r="G103" i="1"/>
  <c r="DL2" i="3" s="1"/>
  <c r="G104" i="1"/>
  <c r="DM2" i="3" s="1"/>
  <c r="G105" i="1"/>
  <c r="DN2" i="3" s="1"/>
  <c r="G106" i="1"/>
  <c r="DO2" i="3" s="1"/>
  <c r="G107" i="1"/>
  <c r="DP2" i="3" s="1"/>
  <c r="G108" i="1"/>
  <c r="DQ2" i="3" s="1"/>
  <c r="G109" i="1"/>
  <c r="DR2" i="3" s="1"/>
  <c r="G110" i="1"/>
  <c r="DS2" i="3" s="1"/>
  <c r="G111" i="1"/>
  <c r="DT2" i="3" s="1"/>
  <c r="G112" i="1"/>
  <c r="DU2" i="3" s="1"/>
  <c r="G113" i="1"/>
  <c r="DV2" i="3" s="1"/>
  <c r="G114" i="1"/>
  <c r="DW2" i="3" s="1"/>
  <c r="G115" i="1"/>
  <c r="DX2" i="3" s="1"/>
  <c r="G116" i="1"/>
  <c r="DY2" i="3" s="1"/>
  <c r="G117" i="1"/>
  <c r="DZ2" i="3" s="1"/>
  <c r="G119" i="1"/>
  <c r="G120" i="1"/>
  <c r="G34" i="1"/>
  <c r="AU2" i="3" s="1"/>
  <c r="G33" i="1"/>
  <c r="AT2" i="3" s="1"/>
  <c r="G17" i="1"/>
  <c r="Z2" i="3" s="1"/>
  <c r="G18" i="1"/>
  <c r="AA2" i="3" s="1"/>
  <c r="G19" i="1"/>
  <c r="AB2" i="3" s="1"/>
  <c r="G20" i="1"/>
  <c r="AC2" i="3" s="1"/>
  <c r="G21" i="1"/>
  <c r="AE2" i="3" s="1"/>
  <c r="G22" i="1"/>
  <c r="G23" i="1"/>
  <c r="AG2" i="3" s="1"/>
  <c r="G24" i="1"/>
  <c r="AH2" i="3" s="1"/>
  <c r="G25" i="1"/>
  <c r="AI2" i="3" s="1"/>
  <c r="G26" i="1"/>
  <c r="G27" i="1"/>
  <c r="AL2" i="3" s="1"/>
  <c r="G28" i="1"/>
  <c r="AM2" i="3" s="1"/>
  <c r="G29" i="1"/>
  <c r="AO2" i="3" s="1"/>
  <c r="G30" i="1"/>
  <c r="G31" i="1"/>
  <c r="AQ2" i="3" s="1"/>
  <c r="G32" i="1"/>
  <c r="AR2" i="3" s="1"/>
  <c r="G3" i="1"/>
  <c r="B2" i="3" s="1"/>
  <c r="G4" i="1"/>
  <c r="G2" i="3" s="1"/>
  <c r="G5" i="1"/>
  <c r="N2" i="3" s="1"/>
  <c r="G6" i="1"/>
  <c r="G7" i="1"/>
  <c r="P2" i="3" s="1"/>
  <c r="G8" i="1"/>
  <c r="Q2" i="3" s="1"/>
  <c r="G9" i="1"/>
  <c r="R2" i="3" s="1"/>
  <c r="G10" i="1"/>
  <c r="G11" i="1"/>
  <c r="T2" i="3" s="1"/>
  <c r="G12" i="1"/>
  <c r="U2" i="3" s="1"/>
  <c r="G13" i="1"/>
  <c r="V2" i="3" s="1"/>
  <c r="G15" i="1"/>
  <c r="X2" i="3" s="1"/>
  <c r="G16" i="1"/>
  <c r="Y2" i="3" s="1"/>
  <c r="G14" i="1"/>
  <c r="W2" i="3" s="1"/>
  <c r="M2" i="3" l="1"/>
  <c r="I2" i="3"/>
  <c r="E2" i="3"/>
  <c r="L2" i="3"/>
  <c r="H2" i="3"/>
  <c r="AJ2" i="3"/>
  <c r="K2" i="3"/>
  <c r="AF8" i="3"/>
  <c r="Z8" i="3"/>
  <c r="AF7" i="3"/>
  <c r="Z7" i="3"/>
  <c r="AF6" i="3"/>
  <c r="Z6" i="3"/>
  <c r="AF5" i="3"/>
  <c r="Z5" i="3"/>
  <c r="AF4" i="3"/>
  <c r="Z4" i="3"/>
  <c r="D22" i="1"/>
  <c r="D17" i="1"/>
</calcChain>
</file>

<file path=xl/comments1.xml><?xml version="1.0" encoding="utf-8"?>
<comments xmlns="http://schemas.openxmlformats.org/spreadsheetml/2006/main">
  <authors>
    <author>Administrator</author>
  </authors>
  <commentList>
    <comment ref="B5" authorId="0" shapeId="0">
      <text>
        <r>
          <rPr>
            <b/>
            <sz val="9"/>
            <color indexed="81"/>
            <rFont val="MS P ゴシック"/>
            <family val="3"/>
            <charset val="128"/>
          </rPr>
          <t>担当者の氏名を記入してください。
市からの連絡に使用します。
サイトには掲載されません。</t>
        </r>
      </text>
    </comment>
    <comment ref="B6" authorId="0" shapeId="0">
      <text>
        <r>
          <rPr>
            <b/>
            <sz val="9"/>
            <color indexed="81"/>
            <rFont val="MS P ゴシック"/>
            <family val="3"/>
            <charset val="128"/>
          </rPr>
          <t xml:space="preserve">市からの連絡に使用しますので、連絡に部署名が必要な場合は、記入してください。
サイトには掲載されません。
</t>
        </r>
      </text>
    </comment>
    <comment ref="B7" authorId="0" shapeId="0">
      <text>
        <r>
          <rPr>
            <b/>
            <sz val="9"/>
            <color indexed="81"/>
            <rFont val="MS P ゴシック"/>
            <family val="3"/>
            <charset val="128"/>
          </rPr>
          <t xml:space="preserve">※担当者の所在地が市内事業所と異なる場合に入力して下さい。
</t>
        </r>
      </text>
    </comment>
    <comment ref="B8" authorId="0" shapeId="0">
      <text>
        <r>
          <rPr>
            <b/>
            <sz val="9"/>
            <color indexed="81"/>
            <rFont val="MS P ゴシック"/>
            <family val="3"/>
            <charset val="128"/>
          </rPr>
          <t>市内事業所と異なる場合に記入してください</t>
        </r>
      </text>
    </comment>
    <comment ref="B9" authorId="0" shapeId="0">
      <text>
        <r>
          <rPr>
            <b/>
            <sz val="9"/>
            <color indexed="81"/>
            <rFont val="MS P ゴシック"/>
            <family val="3"/>
            <charset val="128"/>
          </rPr>
          <t>担当者の電話番号を記入してください。
市からの連絡に使用します。
サイトには掲載されません。</t>
        </r>
      </text>
    </comment>
    <comment ref="B10" authorId="0" shapeId="0">
      <text>
        <r>
          <rPr>
            <b/>
            <sz val="9"/>
            <color indexed="81"/>
            <rFont val="MS P ゴシック"/>
            <family val="3"/>
            <charset val="128"/>
          </rPr>
          <t>個人事業主の方についても、法人名欄に事業所名（屋号等）を入力してください。</t>
        </r>
      </text>
    </comment>
    <comment ref="B12" authorId="0" shapeId="0">
      <text>
        <r>
          <rPr>
            <b/>
            <sz val="9"/>
            <color indexed="81"/>
            <rFont val="MS P ゴシック"/>
            <family val="3"/>
            <charset val="128"/>
          </rPr>
          <t xml:space="preserve">※市内事業所の郵便番号
</t>
        </r>
      </text>
    </comment>
    <comment ref="B13" authorId="0" shapeId="0">
      <text>
        <r>
          <rPr>
            <b/>
            <sz val="9"/>
            <color indexed="81"/>
            <rFont val="MS P ゴシック"/>
            <family val="3"/>
            <charset val="128"/>
          </rPr>
          <t>※市内事業所の所在地（住所）</t>
        </r>
      </text>
    </comment>
    <comment ref="B14" authorId="0" shapeId="0">
      <text>
        <r>
          <rPr>
            <b/>
            <sz val="9"/>
            <color indexed="81"/>
            <rFont val="MS P ゴシック"/>
            <family val="3"/>
            <charset val="128"/>
          </rPr>
          <t xml:space="preserve">★連絡先はどれか１つ以上の入力が必要
</t>
        </r>
      </text>
    </comment>
    <comment ref="B15" authorId="0" shapeId="0">
      <text>
        <r>
          <rPr>
            <b/>
            <sz val="9"/>
            <color indexed="81"/>
            <rFont val="MS P ゴシック"/>
            <family val="3"/>
            <charset val="128"/>
          </rPr>
          <t>★連絡先はどれか１つ以上の入力が必要</t>
        </r>
      </text>
    </comment>
    <comment ref="B16" authorId="0" shapeId="0">
      <text>
        <r>
          <rPr>
            <b/>
            <sz val="9"/>
            <color indexed="81"/>
            <rFont val="MS P ゴシック"/>
            <family val="3"/>
            <charset val="128"/>
          </rPr>
          <t xml:space="preserve">★連絡先はどれか１つ以上の入力が必要
</t>
        </r>
      </text>
    </comment>
    <comment ref="B19" authorId="0" shapeId="0">
      <text>
        <r>
          <rPr>
            <b/>
            <sz val="9"/>
            <color indexed="81"/>
            <rFont val="MS P ゴシック"/>
            <family val="3"/>
            <charset val="128"/>
          </rPr>
          <t>カンマなし
個人事業主の方も１と入力してください。</t>
        </r>
      </text>
    </comment>
    <comment ref="B20" authorId="0" shapeId="0">
      <text>
        <r>
          <rPr>
            <b/>
            <sz val="9"/>
            <color indexed="81"/>
            <rFont val="MS P ゴシック"/>
            <family val="3"/>
            <charset val="128"/>
          </rPr>
          <t xml:space="preserve">カンマなし
</t>
        </r>
      </text>
    </comment>
    <comment ref="B21" authorId="0" shapeId="0">
      <text>
        <r>
          <rPr>
            <b/>
            <sz val="9"/>
            <color indexed="81"/>
            <rFont val="MS P ゴシック"/>
            <family val="3"/>
            <charset val="128"/>
          </rPr>
          <t>企業の概要やPRポイント、特徴などをご記入ください。
（企業名の上部に記載されます。100文字以内です。）
例：精密板金の材料仕入から表面処理まで一貫受注生産が可能です。スピード納品と仕上げに自信があります。
例：ホテル・旅館用固形燃料シェア世界１！　業務用洗剤のコストパフォーマンスも最高です！
例：最高品質のハム・ベーコンを製造。国内流通量第2位。</t>
        </r>
      </text>
    </comment>
    <comment ref="B22" authorId="0" shapeId="0">
      <text>
        <r>
          <rPr>
            <b/>
            <sz val="9"/>
            <color indexed="81"/>
            <rFont val="MS P ゴシック"/>
            <family val="3"/>
            <charset val="128"/>
          </rPr>
          <t xml:space="preserve">※PR用動画がある場合は、事業所名の下に掲載します。
YouTubeのアドレスを記入してください。
</t>
        </r>
      </text>
    </comment>
    <comment ref="B23" authorId="0" shapeId="0">
      <text>
        <r>
          <rPr>
            <b/>
            <sz val="9"/>
            <color indexed="81"/>
            <rFont val="MS P ゴシック"/>
            <family val="3"/>
            <charset val="128"/>
          </rPr>
          <t>動画の説明文を入力してください。動画のリンク先を記入しなかった場合は、入力不要です。
※100文字以内</t>
        </r>
      </text>
    </comment>
    <comment ref="B24" authorId="0" shapeId="0">
      <text>
        <r>
          <rPr>
            <b/>
            <sz val="9"/>
            <color indexed="81"/>
            <rFont val="MS P ゴシック"/>
            <family val="3"/>
            <charset val="128"/>
          </rPr>
          <t xml:space="preserve">2000文字以内
具体的な取引先の企業名は記載しないようにしてください。
技術力、得意分野、アピールポイントなど、特に伝えたい内容を記入してください。
例：鉄・アルミなどの金属を使用した製品の製作実績が有ります。
　　蒸着メッキ用の治具の製造も可能です。
例：〇金型内製　品質・納期・コストに対応するため、金型は自社内での製作しています。
　　　設計変更に対する迅速な対応もお約束します。
　　〇商品企画　御社の希望を形にします。図面やＣＧによる提案、そして切削や３Ｄ
　　　プリンターでの試作も可能です。
例：工場全体のFAコンサルティングが可能です。
　　ペット型ロボットの製作が可能です。
例：安定した炎で食卓を飾ります！
　　全国へ固形燃料と洗剤の配送が可能です。
　　洗浄機用洗剤の販売と全国でメンテナンス網が完備されています。
例：県内のブランド豚から県外のブランド豚まで、国内のブランド豚を多品種取り扱い、当社独自の
　　技術でそれぞれの品種にあった加工で最高の味を生み出します。
</t>
        </r>
      </text>
    </comment>
    <comment ref="B25" authorId="0" shapeId="0">
      <text>
        <r>
          <rPr>
            <b/>
            <sz val="9"/>
            <color indexed="81"/>
            <rFont val="MS P ゴシック"/>
            <family val="3"/>
            <charset val="128"/>
          </rPr>
          <t>2000文字以内
実績や品質等を入力してください。
この項目の下に画像を3点掲載することが可能です。
※業種によって、未記入で問題ありません。記入しない場合は項目自体が表示されません。
※他社の企業名の記入はお控えください。
例：建設機械・船舶などの油圧関連部品の製造をメインにプレス金型部
　　品・減速機部品製造しています。
　　医療部品も受注が増加しています。
例：各種自動機械の加工から組立まで可能です。
　　1000点を超える部品の組立実績が多数あります。
例：創業以来、ホイールは美しく精度も良いと評判をいただいてい
　　ます。日本国内をはじめ、アメリカ、カナダ、中国、東南アジア
　　方面にも御愛顧いただいております。本社では総数3,000点、
　　1,000トンの在庫を持ち、翌日配達の徹底を行っています！
例：固形燃料シェア７０％、業務用洗剤もシェアを拡大しています。
　　洗剤についても売り上げが前年比１１０％超。
　　ゴミの出ないパウチ型の洗剤、赤ちゃんに優しい洗剤、学校指定洗剤まで製造しています。
　　衛生管理のコンサルティングも可能です！！業務用洗剤関係なんでもお任せください！</t>
        </r>
      </text>
    </comment>
    <comment ref="B26" authorId="0" shapeId="0">
      <text>
        <r>
          <rPr>
            <b/>
            <sz val="9"/>
            <color indexed="81"/>
            <rFont val="MS P ゴシック"/>
            <family val="3"/>
            <charset val="128"/>
          </rPr>
          <t>50文字以内
商品、会社の外観やマークなどの画像を掲載することができます。
※画像①は検索結果で最初に表示されます。
※画像ファイルの名称は企業名と番号を記入して、添付してください。
※画像は横長のものをお使いください。縦長のものを使うと正しく表示されない場合があります。
※使用できる画像のファイル形式は、「JPEG（ジェイペグ）」「JPG（ジェイペグ）」「GIF（ジフ）」「PING（ピング）」のいずれかです。</t>
        </r>
      </text>
    </comment>
    <comment ref="B27" authorId="0" shapeId="0">
      <text>
        <r>
          <rPr>
            <b/>
            <sz val="9"/>
            <color indexed="81"/>
            <rFont val="MS P ゴシック"/>
            <family val="3"/>
            <charset val="128"/>
          </rPr>
          <t>50文字以内
商品、会社の外観やマークなどの画像を掲載することができます。
※画像①は検索結果で最初に表示されます。
※画像ファイルの名称は企業名と番号を記入して、添付してください。
※画像は横長のものをお使いください。縦長のものを使うと正しく表示されない場合があります。
※使用できる画像のファイル形式は、「JPEG（ジェイペグ）」「JPG（ジェイペグ）」「GIF（ジフ）」「PING（ピング）」のいずれかです。</t>
        </r>
      </text>
    </comment>
    <comment ref="B28" authorId="0" shapeId="0">
      <text>
        <r>
          <rPr>
            <b/>
            <sz val="9"/>
            <color indexed="81"/>
            <rFont val="MS P ゴシック"/>
            <family val="3"/>
            <charset val="128"/>
          </rPr>
          <t>50文字以内
商品、会社の外観やマークなどの画像を掲載することができます。
※画像①は検索結果で最初に表示されます。
※画像ファイルの名称は企業名と番号を記入して、添付してください。
※画像は横長のものをお使いください。縦長のものを使うと正しく表示されない場合があります。
※使用できる画像のファイル形式は、「JPEG（ジェイペグ）」「JPG（ジェイペグ）」「GIF（ジフ）」「PING（ピング）」のいずれかです。</t>
        </r>
      </text>
    </comment>
    <comment ref="B29" authorId="0" shapeId="0">
      <text>
        <r>
          <rPr>
            <b/>
            <sz val="9"/>
            <color indexed="81"/>
            <rFont val="MS P ゴシック"/>
            <family val="3"/>
            <charset val="128"/>
          </rPr>
          <t xml:space="preserve">2000文字以内
紹介したい加工処理技術を記入してください。
※業種によって、未記入で問題ありません。記入しない場合は項目自体が表示されません。
例：「素材」ステンレス、アルミニウム、真鍮、銅
　　「加工」レーザー加工、LCT加工、曲げ、穴あけ
例：「素材」ＡＢＳ、ＰＯＭ、ＰＰＳ
　　「加工」一般射出成形、インサート成形
</t>
        </r>
      </text>
    </comment>
    <comment ref="B30" authorId="0" shapeId="0">
      <text>
        <r>
          <rPr>
            <b/>
            <sz val="9"/>
            <color indexed="81"/>
            <rFont val="MS P ゴシック"/>
            <family val="3"/>
            <charset val="128"/>
          </rPr>
          <t>2000文字以内
具体的な取引先の企業名は記載しないようにしてください。
最終の製品、部品、成果物等について、入力してください。
製品の概要がわかるものでも、製品名でも構いません。
※業種によって、未記入で問題ありません。記入しない場合は項目自体が表示されません。
例：ステンレスサッシ、ステンレスシャッター、看板、照明BOX
例：カメラレンズ部品、顕微鏡レンズ部品
例：力制御を用いたシステム一式
例：SUS304，SUS303,SUS2の他特殊鋼
例：ホームページ、動画制作
例：サガミたこ焼き、サガミお好み焼き
例：「固形燃焼」固形燃焼ホノオ　７ｇ～４０ｇ
　　「洗剤」　　スーパーサラリン、シンコウグリーン、リキッドＰＰＰ、カセットＰＰＰ、
　　超純粋液体石鹸１００％、ニューケミール、クリックリン、マドフォーム
　　「その他製品」凝固剤かえまーる
　　「化粧品原料」ホウケイ酸、ポリメタクリル酸メチル</t>
        </r>
      </text>
    </comment>
    <comment ref="B31" authorId="0" shapeId="0">
      <text>
        <r>
          <rPr>
            <b/>
            <sz val="9"/>
            <color indexed="81"/>
            <rFont val="MS P ゴシック"/>
            <family val="3"/>
            <charset val="128"/>
          </rPr>
          <t>2000文字以内
具体的な取引先の企業名は記載しないようにしてください。
他企業が検索した時の参考となるように、貴社の主要設備や製造量等を入力してください。
※業種によって、未記入で問題ありません。記入しない場合は項目自体が表示されません。
例：
射出成型機　850ｔ級　１台
射出成型機　650ｔ級　２台
例：
乾式粉末混合機２台　粉末調味料　製造量１トン/日
液体加熱混合機２台　液体調味料　製造量２トン/日
例：
６軸多関節ロボット　３台
パラレルリンクロボット　２台
例：固形燃料製造ライン　琵琶湖工場５台、霞ケ浦工場４台
　　洗剤製造ライン　琵琶湖工場１７ライン（１５ｔ／日）、
　　　　　　　　　　霞ケ浦工場１５ライン（２１ｔ／日）
例：圧力釜　1000台（グループ全体）
　　燻製器　500台（グループ全体）</t>
        </r>
      </text>
    </comment>
    <comment ref="B32" authorId="0" shapeId="0">
      <text>
        <r>
          <rPr>
            <b/>
            <sz val="9"/>
            <color indexed="81"/>
            <rFont val="MS P ゴシック"/>
            <family val="3"/>
            <charset val="128"/>
          </rPr>
          <t xml:space="preserve">製造能力、保有特許、品質管理等、これまでに説明していないＰＲしたい内容を入力して
ください。
※業種によって、未記入で問題ありません。記入しない場合は項目自体が表示されません。
※フリーワード検索するで検索されます。
例：ISO 9001取得
　　人工知能チップのテスト方法、装置、機器にかかる特許取得
　　木材販売可能
例：ＳＤＧ’sパートナー企業です！！
　　ISO 9001取得、ISO13001取得
例：人工知能チップのテスト方法、装置、機器にかかる特許取得
例：ハム　1,000,000食（1日あたり）
　　ベーコン　10,000,000食（1日あたり）
</t>
        </r>
      </text>
    </comment>
    <comment ref="B33" authorId="0" shapeId="0">
      <text>
        <r>
          <rPr>
            <b/>
            <sz val="9"/>
            <color indexed="81"/>
            <rFont val="MS P ゴシック"/>
            <family val="3"/>
            <charset val="128"/>
          </rPr>
          <t>該当業種を左詰めで選択してください。その他の△△△(●●●●●)は、●を修正してください。
業種技術選択シートからコピーすることも可能です。</t>
        </r>
      </text>
    </comment>
    <comment ref="B57" authorId="0" shapeId="0">
      <text>
        <r>
          <rPr>
            <b/>
            <sz val="9"/>
            <color indexed="81"/>
            <rFont val="MS P ゴシック"/>
            <family val="3"/>
            <charset val="128"/>
          </rPr>
          <t xml:space="preserve">該当技術分野を左詰めで選択してください。その他の△△△(●●●●●)は、●を修正してください。
業種技術選択シートからコピーすることも可能です。
</t>
        </r>
      </text>
    </comment>
    <comment ref="B118" authorId="0" shapeId="0">
      <text>
        <r>
          <rPr>
            <b/>
            <sz val="9"/>
            <color indexed="81"/>
            <rFont val="MS P ゴシック"/>
            <family val="3"/>
            <charset val="128"/>
          </rPr>
          <t>工業団地に該当している場合は、該当の工業団地を選択してください。
どこにも該当していない「該当しない」を選択してください。</t>
        </r>
        <r>
          <rPr>
            <sz val="9"/>
            <color indexed="81"/>
            <rFont val="MS P ゴシック"/>
            <family val="3"/>
            <charset val="128"/>
          </rPr>
          <t xml:space="preserve">
</t>
        </r>
      </text>
    </comment>
    <comment ref="B120" authorId="0" shapeId="0">
      <text>
        <r>
          <rPr>
            <b/>
            <sz val="9"/>
            <color indexed="81"/>
            <rFont val="MS P ゴシック"/>
            <family val="3"/>
            <charset val="128"/>
          </rPr>
          <t xml:space="preserve">代理入力された場合は代理入力者の団体名と担当者名を記入してください。
市に対して伝達事項があれば記入してください。
企業の概要や最終製品欄等にHPのリンク先を掲載することができますので、その場合には、こちらにご記入ください。
※カタログなどのPDFの貼り付けはできませんので、カタログ等を掲載したい場合は、
　ホームページのリンク先のURLを記入してください。
例：企業の概要に「会社案内カタログ」のリンク先を掲載してください。
　　URL https://s-sagami-sagami/katarogu/
例：最終製品に「商品カタログ」のリンク先を掲載してください。
　　URL https://s-sagami-sagami/syouhin/
</t>
        </r>
      </text>
    </comment>
  </commentList>
</comments>
</file>

<file path=xl/comments2.xml><?xml version="1.0" encoding="utf-8"?>
<comments xmlns="http://schemas.openxmlformats.org/spreadsheetml/2006/main">
  <authors>
    <author>Administrator</author>
  </authors>
  <commentList>
    <comment ref="A1" authorId="0" shapeId="0">
      <text>
        <r>
          <rPr>
            <b/>
            <sz val="9"/>
            <color indexed="81"/>
            <rFont val="MS P ゴシック"/>
            <family val="3"/>
            <charset val="128"/>
          </rPr>
          <t xml:space="preserve">オレンジ色の網掛部分は、入力必須
黄色の網掛け部分は、選択で入力必須
網掛けのない部分は、未入力でも可能
★項目はＨＰ掲載事項
画像は、ファイル名に企業名と番号を付けて別途メールで産業支援課に送付
利用者ID欄は空白
</t>
        </r>
      </text>
    </comment>
    <comment ref="B1" authorId="0" shapeId="0">
      <text>
        <r>
          <rPr>
            <b/>
            <sz val="9"/>
            <color indexed="81"/>
            <rFont val="MS P ゴシック"/>
            <family val="3"/>
            <charset val="128"/>
          </rPr>
          <t xml:space="preserve">オレンジ色の網掛部分は、入力必須
黄色の網掛け部分は、選択で入力必須
★項目はＨＰ掲載事項
画像は、ファイル名に企業名と番号を付けて別途メールで産業支援課に送付
</t>
        </r>
      </text>
    </comment>
    <comment ref="N1" authorId="0" shapeId="0">
      <text>
        <r>
          <rPr>
            <b/>
            <sz val="9"/>
            <color indexed="81"/>
            <rFont val="MS P ゴシック"/>
            <family val="3"/>
            <charset val="128"/>
          </rPr>
          <t>担当者の氏名を記入してください。
市からの連絡に使用します。
サイトには掲載されません。</t>
        </r>
      </text>
    </comment>
    <comment ref="O1" authorId="0" shapeId="0">
      <text>
        <r>
          <rPr>
            <b/>
            <sz val="9"/>
            <color indexed="81"/>
            <rFont val="MS P ゴシック"/>
            <family val="3"/>
            <charset val="128"/>
          </rPr>
          <t xml:space="preserve">市からの連絡に使用しますので、必要に応じて、担当者の部署を記入してください。
サイトには掲載されません。
</t>
        </r>
      </text>
    </comment>
    <comment ref="P1" authorId="0" shapeId="0">
      <text>
        <r>
          <rPr>
            <b/>
            <sz val="9"/>
            <color indexed="81"/>
            <rFont val="MS P ゴシック"/>
            <family val="3"/>
            <charset val="128"/>
          </rPr>
          <t xml:space="preserve">※担当者の所在地が市内事業所と異なる場合に入力して下さい。
※ハイフンなし
</t>
        </r>
      </text>
    </comment>
    <comment ref="Q1" authorId="0" shapeId="0">
      <text>
        <r>
          <rPr>
            <b/>
            <sz val="9"/>
            <color indexed="81"/>
            <rFont val="MS P ゴシック"/>
            <family val="3"/>
            <charset val="128"/>
          </rPr>
          <t>市内事業所と異なる場合に記入</t>
        </r>
      </text>
    </comment>
    <comment ref="R1" authorId="0" shapeId="0">
      <text>
        <r>
          <rPr>
            <b/>
            <sz val="9"/>
            <color indexed="81"/>
            <rFont val="MS P ゴシック"/>
            <family val="3"/>
            <charset val="128"/>
          </rPr>
          <t>担当者の電話番号を記入してください。
市からの連絡に使用します。
サイトには掲載されません。</t>
        </r>
      </text>
    </comment>
    <comment ref="S1" authorId="0" shapeId="0">
      <text>
        <r>
          <rPr>
            <b/>
            <sz val="9"/>
            <color indexed="81"/>
            <rFont val="MS P ゴシック"/>
            <family val="3"/>
            <charset val="128"/>
          </rPr>
          <t>★印が付いている情報はものづくり企業支援サイトに掲載する予定です。
個人事業主の方についても、法人名欄に事業所名（屋号等）を入力してください。</t>
        </r>
      </text>
    </comment>
    <comment ref="U1" authorId="0" shapeId="0">
      <text>
        <r>
          <rPr>
            <b/>
            <sz val="9"/>
            <color indexed="81"/>
            <rFont val="MS P ゴシック"/>
            <family val="3"/>
            <charset val="128"/>
          </rPr>
          <t>※市内事業所の郵便番号
※ハイフンなし</t>
        </r>
      </text>
    </comment>
    <comment ref="V1" authorId="0" shapeId="0">
      <text>
        <r>
          <rPr>
            <b/>
            <sz val="9"/>
            <color indexed="81"/>
            <rFont val="MS P ゴシック"/>
            <family val="3"/>
            <charset val="128"/>
          </rPr>
          <t>※市内事業所の所在地（住所）</t>
        </r>
      </text>
    </comment>
    <comment ref="W1" authorId="0" shapeId="0">
      <text>
        <r>
          <rPr>
            <b/>
            <sz val="9"/>
            <color indexed="81"/>
            <rFont val="MS P ゴシック"/>
            <family val="3"/>
            <charset val="128"/>
          </rPr>
          <t xml:space="preserve">★連絡先はどれか１つ以上の入力が必要
()は半角
</t>
        </r>
      </text>
    </comment>
    <comment ref="X1" authorId="0" shapeId="0">
      <text>
        <r>
          <rPr>
            <b/>
            <sz val="9"/>
            <color indexed="81"/>
            <rFont val="MS P ゴシック"/>
            <family val="3"/>
            <charset val="128"/>
          </rPr>
          <t>★連絡先はどれか１つ以上の入力が必要
()は半角</t>
        </r>
      </text>
    </comment>
    <comment ref="Y1" authorId="0" shapeId="0">
      <text>
        <r>
          <rPr>
            <b/>
            <sz val="9"/>
            <color indexed="81"/>
            <rFont val="MS P ゴシック"/>
            <family val="3"/>
            <charset val="128"/>
          </rPr>
          <t xml:space="preserve">★連絡先はどれか１つ以上の入力が必要
()は半角
</t>
        </r>
      </text>
    </comment>
    <comment ref="AB1" authorId="0" shapeId="0">
      <text>
        <r>
          <rPr>
            <b/>
            <sz val="9"/>
            <color indexed="81"/>
            <rFont val="MS P ゴシック"/>
            <family val="3"/>
            <charset val="128"/>
          </rPr>
          <t>カンマなし
個人事業主の方も１と入力してください。</t>
        </r>
      </text>
    </comment>
    <comment ref="AC1" authorId="0" shapeId="0">
      <text>
        <r>
          <rPr>
            <b/>
            <sz val="9"/>
            <color indexed="81"/>
            <rFont val="MS P ゴシック"/>
            <family val="3"/>
            <charset val="128"/>
          </rPr>
          <t xml:space="preserve">カンマなし
</t>
        </r>
      </text>
    </comment>
    <comment ref="AE1" authorId="0" shapeId="0">
      <text>
        <r>
          <rPr>
            <b/>
            <sz val="9"/>
            <color indexed="81"/>
            <rFont val="MS P ゴシック"/>
            <family val="3"/>
            <charset val="128"/>
          </rPr>
          <t>企業の概要やPRポイント、特徴などをご記入ください。
（企業名の上部に記載されます。100文字以内です。）
例：精密板金の材料仕入から表面処理まで一貫受注生産が可能です。スピード納品と仕上げに自信があります。
例：ホテル・旅館用固形燃料シェア世界１！　業務用洗剤のコストパフォーマンスも最高です！
例：最高品質のハム・ベーコンを製造。国内流通量第2位。</t>
        </r>
      </text>
    </comment>
    <comment ref="AF1" authorId="0" shapeId="0">
      <text>
        <r>
          <rPr>
            <b/>
            <sz val="9"/>
            <color indexed="81"/>
            <rFont val="MS P ゴシック"/>
            <family val="3"/>
            <charset val="128"/>
          </rPr>
          <t xml:space="preserve">※PR用動画がある場合は、事業所名の下に掲載します。
YouTubeのアドレスを記入してください。
</t>
        </r>
      </text>
    </comment>
    <comment ref="AG1" authorId="0" shapeId="0">
      <text>
        <r>
          <rPr>
            <b/>
            <sz val="9"/>
            <color indexed="81"/>
            <rFont val="MS P ゴシック"/>
            <family val="3"/>
            <charset val="128"/>
          </rPr>
          <t>動画の説明文を入力してください。動画のリンク先を記入しなかった場合は、入力不要です。
※100文字以内</t>
        </r>
      </text>
    </comment>
    <comment ref="AH1" authorId="0" shapeId="0">
      <text>
        <r>
          <rPr>
            <b/>
            <sz val="9"/>
            <color indexed="81"/>
            <rFont val="MS P ゴシック"/>
            <family val="3"/>
            <charset val="128"/>
          </rPr>
          <t xml:space="preserve">2000文字以内
具体的な取引先の企業名は記載しないようにしてください。
技術力、得意分野、アピールポイントなど、特に伝えたい内容を記入してください。
例：鉄・アルミなどの金属を使用した製品の製作実績が有ります。
　　蒸着メッキ用の治具の製造も可能です。
例：〇金型内製　品質・納期・コストに対応するため、金型は自社内での製作しています。
　　　設計変更に対する迅速な対応もお約束します。
　　〇商品企画　御社の希望を形にします。図面やＣＧによる提案、そして切削や３Ｄ
　　　プリンターでの試作も可能です。
例：工場全体のFAコンサルティングが可能です。
　　ペット型ロボットの製作が可能です。
例：安定した炎で食卓を飾ります！
　　全国へ固形燃料と洗剤の配送が可能です。
　　洗浄機用洗剤の販売と全国でメンテナンス網が完備されています。
例：県内のブランド豚から県外のブランド豚まで、国内のブランド豚を多品種取り扱い、当社独自の
　　技術でそれぞれの品種にあった加工で最高の味を生み出します。
</t>
        </r>
      </text>
    </comment>
    <comment ref="AI1" authorId="0" shapeId="0">
      <text>
        <r>
          <rPr>
            <b/>
            <sz val="9"/>
            <color indexed="81"/>
            <rFont val="MS P ゴシック"/>
            <family val="3"/>
            <charset val="128"/>
          </rPr>
          <t>2000文字以内
実績や品質等を入力してください。
この項目の下に画像を3点掲載することが可能です。
※業種によって、未記入で問題ありません。記入しない場合は項目自体が表示されません。
※他社の企業名の記入はお控えください。
例：建設機械・船舶などの油圧関連部品の製造をメインにプレス金型部
　　品・減速機部品製造しています。
　　医療部品も受注が増加しています。
例：各種自動機械の加工から組立まで可能です。
　　1000点を超える部品の組立実績が多数あります。
例：創業以来、ホイールは美しく精度も良いと評判をいただいてい
　　ます。日本国内をはじめ、アメリカ、カナダ、中国、東南アジア
　　方面にも御愛顧いただいております。本社では総数3,000点、
　　1,000トンの在庫を持ち、翌日配達の徹底を行っています！
例：固形燃料シェア７０％、業務用洗剤もシェアを拡大しています。
　　洗剤についても売り上げが前年比１１０％超。
　　ゴミの出ないパウチ型の洗剤、赤ちゃんに優しい洗剤、学校指定洗剤まで製造しています。
　　衛生管理のコンサルティングも可能です！！業務用洗剤関係なんでもお任せください！</t>
        </r>
      </text>
    </comment>
    <comment ref="AK1" authorId="0" shapeId="0">
      <text>
        <r>
          <rPr>
            <b/>
            <sz val="9"/>
            <color indexed="81"/>
            <rFont val="MS P ゴシック"/>
            <family val="3"/>
            <charset val="128"/>
          </rPr>
          <t>50文字以内
商品、会社の外観やマークなどの画像を掲載することができます。
※画像①は検索結果で最初に表示されます。
※画像ファイルの名称は企業名と番号を記入して、添付してください。
※画像は横長のものをお使いください。縦長のものを使うと正しく表示されない場合があります。
※使用できる画像のファイル形式は、「JPEG（ジェイペグ）」「JPG（ジェイペグ）」「GIF（ジフ）」「PING（ピング）」のいずれかです。</t>
        </r>
      </text>
    </comment>
    <comment ref="AL1" authorId="0" shapeId="0">
      <text>
        <r>
          <rPr>
            <b/>
            <sz val="9"/>
            <color indexed="81"/>
            <rFont val="MS P ゴシック"/>
            <family val="3"/>
            <charset val="128"/>
          </rPr>
          <t>50文字以内
商品、会社の外観やマークなどの画像を掲載することができます。
※画像①は検索結果で最初に表示されます。
※画像ファイルの名称は企業名と番号を記入して、添付してください。
※画像は横長のものをお使いください。縦長のものを使うと正しく表示されない場合があります。
※使用できる画像のファイル形式は、「JPEG（ジェイペグ）」「JPG（ジェイペグ）」「GIF（ジフ）」「PING（ピング）」のいずれかです。</t>
        </r>
      </text>
    </comment>
    <comment ref="AM1" authorId="0" shapeId="0">
      <text>
        <r>
          <rPr>
            <b/>
            <sz val="9"/>
            <color indexed="81"/>
            <rFont val="MS P ゴシック"/>
            <family val="3"/>
            <charset val="128"/>
          </rPr>
          <t>50文字以内
商品、会社の外観やマークなどの画像を掲載することができます。
※画像①は検索結果で最初に表示されます。
※画像ファイルの名称は企業名と番号を記入して、添付してください。
※画像は横長のものをお使いください。縦長のものを使うと正しく表示されない場合があります。
※使用できる画像のファイル形式は、「JPEG（ジェイペグ）」「JPG（ジェイペグ）」「GIF（ジフ）」「PING（ピング）」のいずれかです。</t>
        </r>
      </text>
    </comment>
    <comment ref="AO1" authorId="0" shapeId="0">
      <text>
        <r>
          <rPr>
            <b/>
            <sz val="9"/>
            <color indexed="81"/>
            <rFont val="MS P ゴシック"/>
            <family val="3"/>
            <charset val="128"/>
          </rPr>
          <t xml:space="preserve">2000文字以内
紹介したい加工処理技術を記入してください。
※業種によって、未記入で問題ありません。記入しない場合は項目自体が表示されません。
例：「素材」ステンレス、アルミニウム、真鍮、銅
　　「加工」レーザー加工、LCT加工、曲げ、穴あけ
例：「素材」ＡＢＳ、ＰＯＭ、ＰＰＳ
　　「加工」一般射出成形、インサート成形
</t>
        </r>
      </text>
    </comment>
    <comment ref="AP1" authorId="0" shapeId="0">
      <text>
        <r>
          <rPr>
            <b/>
            <sz val="9"/>
            <color indexed="81"/>
            <rFont val="MS P ゴシック"/>
            <family val="3"/>
            <charset val="128"/>
          </rPr>
          <t>2000文字以内
具体的な取引先の企業名は記載しないようにしてください。
最終の製品、部品、成果物等について、入力してください。
製品の概要がわかるものでも、製品名でも構いません。
※業種によって、未記入で問題ありません。記入しない場合は項目自体が表示されません。
例：ステンレスサッシ、ステンレスシャッター、看板、照明BOX
例：カメラレンズ部品、顕微鏡レンズ部品
例：力制御を用いたシステム一式
例：SUS304，SUS303,SUS2の他特殊鋼
例：ホームページ、動画制作
例：サガミたこ焼き、サガミお好み焼き
例：「固形燃焼」固形燃焼ホノオ　７ｇ～４０ｇ
　　「洗剤」　　スーパーサラリン、シンコウグリーン、リキッドＰＰＰ、カセットＰＰＰ、
　　超純粋液体石鹸１００％、ニューケミール、クリックリン、マドフォーム
　　「その他製品」凝固剤かえまーる
　　「化粧品原料」ホウケイ酸、ポリメタクリル酸メチル</t>
        </r>
      </text>
    </comment>
    <comment ref="AQ1" authorId="0" shapeId="0">
      <text>
        <r>
          <rPr>
            <b/>
            <sz val="9"/>
            <color indexed="81"/>
            <rFont val="MS P ゴシック"/>
            <family val="3"/>
            <charset val="128"/>
          </rPr>
          <t>2000文字以内
具体的な取引先の企業名は記載しないようにしてください。
他企業が検索した時の参考となるように、貴社の主要設備や製造量等を入力してください。
※業種によって、未記入で問題ありません。記入しない場合は項目自体が表示されません。
例：
射出成型機　850ｔ級　１台
射出成型機　650ｔ級　２台
例：
乾式粉末混合機２台　粉末調味料　製造量１トン/日
液体加熱混合機２台　液体調味料　製造量２トン/日
例：
６軸多関節ロボット　３台
パラレルリンクロボット　２台
例：固形燃料製造ライン　琵琶湖工場５台、霞ケ浦工場４台
　　洗剤製造ライン　琵琶湖工場１７ライン（１５ｔ／日）、
　　　　　　　　　　霞ケ浦工場１５ライン（２１ｔ／日）
例：圧力釜　1000台（グループ全体）
　　燻製器　500台（グループ全体）</t>
        </r>
      </text>
    </comment>
    <comment ref="AR1" authorId="0" shapeId="0">
      <text>
        <r>
          <rPr>
            <b/>
            <sz val="9"/>
            <color indexed="81"/>
            <rFont val="MS P ゴシック"/>
            <family val="3"/>
            <charset val="128"/>
          </rPr>
          <t xml:space="preserve">製造能力、保有特許、品質管理等、これまでに説明していないＰＲしたい内容を入力して
ください。
※業種によって、未記入で問題ありません。記入しない場合は項目自体が表示されません。
※フリーワード検索するで検索されます。
例：ISO 9001取得
　　人工知能チップのテスト方法、装置、機器にかかる特許取得
　　木材販売可能
例：ＳＤＧ’sパートナー企業です！！
　　ISO 9001取得、ISO13001取得
例：人工知能チップのテスト方法、装置、機器にかかる特許取得
例：ハム　1,000,000食（1日あたり）
　　ベーコン　10,000,000食（1日あたり）
</t>
        </r>
      </text>
    </comment>
    <comment ref="AT1" authorId="0" shapeId="0">
      <text>
        <r>
          <rPr>
            <b/>
            <sz val="9"/>
            <color indexed="81"/>
            <rFont val="MS P ゴシック"/>
            <family val="3"/>
            <charset val="128"/>
          </rPr>
          <t>該当業種を左詰めで選択してください。その他の△△△(●●●●●)は、●を修正してください。
業種技術選択シートからコピーすることも可能です。</t>
        </r>
      </text>
    </comment>
    <comment ref="BR1" authorId="0" shapeId="0">
      <text>
        <r>
          <rPr>
            <b/>
            <sz val="9"/>
            <color indexed="81"/>
            <rFont val="MS P ゴシック"/>
            <family val="3"/>
            <charset val="128"/>
          </rPr>
          <t xml:space="preserve">該当技術分野を左詰めで選択してください。その他の△△△(●●●●●)は、●を修正してください。
業種技術選択シートからコピーすることも可能です。
</t>
        </r>
      </text>
    </comment>
    <comment ref="EA1" authorId="0" shapeId="0">
      <text>
        <r>
          <rPr>
            <b/>
            <sz val="9"/>
            <color indexed="81"/>
            <rFont val="MS P ゴシック"/>
            <family val="3"/>
            <charset val="128"/>
          </rPr>
          <t>工業団地に該当している場合は、該当の工業団地を選択してください。
どこにも該当していない「該当しない」を選択してください。</t>
        </r>
        <r>
          <rPr>
            <sz val="9"/>
            <color indexed="81"/>
            <rFont val="MS P ゴシック"/>
            <family val="3"/>
            <charset val="128"/>
          </rPr>
          <t xml:space="preserve">
</t>
        </r>
      </text>
    </comment>
    <comment ref="EC1" authorId="0" shapeId="0">
      <text>
        <r>
          <rPr>
            <b/>
            <sz val="9"/>
            <color indexed="81"/>
            <rFont val="MS P ゴシック"/>
            <family val="3"/>
            <charset val="128"/>
          </rPr>
          <t xml:space="preserve">代理入力された場合は代理入力者の団体名と担当者名を記入してください。
市に対して伝達事項があれば記入してください。
企業の概要や最終製品欄等にHPのリンク先を掲載することができますので、その場合には、こちらにご記入ください。
※カタログなどのPDFの貼り付けはできませんので、カタログ等を掲載したい場合は、
　ホームページのリンク先のURLを記入してください。
例：企業の概要に「会社案内カタログ」のリンク先を掲載してください。
　　URL https://s-sagami-sagami/katarogu/
例：最終製品に「商品カタログ」のリンク先を掲載してください。
　　URL https://s-sagami-sagami/syouhin/
</t>
        </r>
      </text>
    </comment>
  </commentList>
</comments>
</file>

<file path=xl/sharedStrings.xml><?xml version="1.0" encoding="utf-8"?>
<sst xmlns="http://schemas.openxmlformats.org/spreadsheetml/2006/main" count="604" uniqueCount="224">
  <si>
    <t>利用者ID</t>
  </si>
  <si>
    <t>連絡先</t>
  </si>
  <si>
    <t>整理番号</t>
  </si>
  <si>
    <t>氏名/法人名</t>
  </si>
  <si>
    <t>様式Ver</t>
  </si>
  <si>
    <t>様式ID</t>
  </si>
  <si>
    <t>様式名</t>
  </si>
  <si>
    <t>申込日時</t>
  </si>
  <si>
    <t>処理状況</t>
  </si>
  <si>
    <t>備考</t>
  </si>
  <si>
    <t>注意事項についてご確認ください。</t>
  </si>
  <si>
    <t>申込日</t>
  </si>
  <si>
    <t>空行</t>
  </si>
  <si>
    <t>担当者　氏名</t>
  </si>
  <si>
    <t>担当者　部署名</t>
  </si>
  <si>
    <t>所在地（郵便番号）</t>
  </si>
  <si>
    <t>所在地（住所）</t>
  </si>
  <si>
    <t>担当者　電話番号</t>
  </si>
  <si>
    <t>★事業所名（会社名等）</t>
  </si>
  <si>
    <t>事業所名（カナ）</t>
  </si>
  <si>
    <t>★所在地（住所）</t>
  </si>
  <si>
    <t>★ホームページ（URL）</t>
  </si>
  <si>
    <t>★代表者名</t>
  </si>
  <si>
    <t>★従業員数</t>
  </si>
  <si>
    <t>★企業の概要・PRポイント</t>
  </si>
  <si>
    <t>★動画リンク先</t>
  </si>
  <si>
    <t>★技術力、得意分野、アピールポイントなど</t>
  </si>
  <si>
    <t>★実績・品質等</t>
  </si>
  <si>
    <t>★画像１の説明</t>
  </si>
  <si>
    <t>★画像２の説明</t>
  </si>
  <si>
    <t>★画像３の説明</t>
  </si>
  <si>
    <t>★加工処理技術</t>
  </si>
  <si>
    <t>★最終製品（製品・部品・成果物等）</t>
  </si>
  <si>
    <t>★主要設備</t>
  </si>
  <si>
    <t>★製造能力、保有特許、品質管理等</t>
  </si>
  <si>
    <t>業種</t>
  </si>
  <si>
    <t>技術分野</t>
  </si>
  <si>
    <t>工業団地</t>
  </si>
  <si>
    <t>代表取締役</t>
  </si>
  <si>
    <t>木材・木製品製造業</t>
  </si>
  <si>
    <t>輸送用機械器具製造業</t>
  </si>
  <si>
    <t>切削</t>
  </si>
  <si>
    <t>精密加工・特殊加工</t>
  </si>
  <si>
    <t>該当なし</t>
  </si>
  <si>
    <t>電話番号(0427596711)</t>
  </si>
  <si>
    <t>穴あけ加工・タップ加工</t>
  </si>
  <si>
    <t>研削</t>
  </si>
  <si>
    <t>研磨</t>
  </si>
  <si>
    <t>塗装</t>
  </si>
  <si>
    <t>焼き入れ</t>
  </si>
  <si>
    <t>焼き鈍し</t>
  </si>
  <si>
    <t>はん用機械器具製造業</t>
  </si>
  <si>
    <t>生産用機械器具製造業</t>
  </si>
  <si>
    <t>業務用機械器具製造業</t>
  </si>
  <si>
    <t>電子部品・デバイス・電子回路製造業</t>
  </si>
  <si>
    <t>電子機械器具製造業</t>
  </si>
  <si>
    <t>自動化構想（設計）</t>
  </si>
  <si>
    <t>産業設備（設計）</t>
  </si>
  <si>
    <t>精密機械（設計）</t>
  </si>
  <si>
    <t>電気（設計）</t>
  </si>
  <si>
    <t>PLC（設計）</t>
  </si>
  <si>
    <t>機械（組み立て）</t>
  </si>
  <si>
    <t>電気（組み立て）</t>
  </si>
  <si>
    <t>PC制御</t>
  </si>
  <si>
    <t>RaspberryPi等</t>
  </si>
  <si>
    <t>ROS等</t>
  </si>
  <si>
    <t>Iot</t>
  </si>
  <si>
    <t>プロダクトデザイン</t>
  </si>
  <si>
    <t>グラフィックデザイン</t>
  </si>
  <si>
    <t>情報処理（ロボット関連）</t>
  </si>
  <si>
    <t>ティーチング</t>
  </si>
  <si>
    <t>ドローン</t>
  </si>
  <si>
    <t>絞り加工</t>
  </si>
  <si>
    <t>融接</t>
  </si>
  <si>
    <t>真空成型</t>
  </si>
  <si>
    <t>磨き</t>
  </si>
  <si>
    <t>その他表面加工</t>
  </si>
  <si>
    <t>試作</t>
  </si>
  <si>
    <t>製缶</t>
  </si>
  <si>
    <t>曲げ</t>
  </si>
  <si>
    <t>切断</t>
  </si>
  <si>
    <t>ねじ加工</t>
  </si>
  <si>
    <t>相模原機械金属工業団地</t>
  </si>
  <si>
    <t>メッキ</t>
  </si>
  <si>
    <t>大野台企業団地</t>
  </si>
  <si>
    <t>印刷・同関連業</t>
  </si>
  <si>
    <t>プレス</t>
  </si>
  <si>
    <t>射出成型</t>
  </si>
  <si>
    <t>組立・配線</t>
  </si>
  <si>
    <t>印刷</t>
  </si>
  <si>
    <t>近距離通信</t>
  </si>
  <si>
    <t>パルプ・紙・紙加工品製造業</t>
  </si>
  <si>
    <t>鉄鋼業</t>
  </si>
  <si>
    <t>金属製造業</t>
  </si>
  <si>
    <t>鋳造</t>
  </si>
  <si>
    <t>株式会社　相模太郎製作所</t>
    <rPh sb="5" eb="7">
      <t>サガミ</t>
    </rPh>
    <rPh sb="7" eb="9">
      <t>タロウ</t>
    </rPh>
    <phoneticPr fontId="18"/>
  </si>
  <si>
    <t>相模太郎</t>
    <rPh sb="0" eb="2">
      <t>サガミ</t>
    </rPh>
    <rPh sb="2" eb="4">
      <t>タロウ</t>
    </rPh>
    <phoneticPr fontId="18"/>
  </si>
  <si>
    <t>★資本金（単位：円）</t>
    <rPh sb="5" eb="7">
      <t>タンイ</t>
    </rPh>
    <rPh sb="8" eb="9">
      <t>エン</t>
    </rPh>
    <phoneticPr fontId="18"/>
  </si>
  <si>
    <t>★動画説明文</t>
    <phoneticPr fontId="18"/>
  </si>
  <si>
    <t>【入力不要】★画像１～３</t>
    <rPh sb="1" eb="3">
      <t>ニュウリョク</t>
    </rPh>
    <rPh sb="3" eb="5">
      <t>フヨウ</t>
    </rPh>
    <phoneticPr fontId="18"/>
  </si>
  <si>
    <t>食料品製造業</t>
  </si>
  <si>
    <t>飲料・たばこ・飼料製造業</t>
  </si>
  <si>
    <t>繊維工業</t>
  </si>
  <si>
    <t>家具・装備品製造業</t>
  </si>
  <si>
    <t>化学工業</t>
  </si>
  <si>
    <t>石油製品・石炭製品製造業</t>
  </si>
  <si>
    <t>プラスチック製品製造業</t>
  </si>
  <si>
    <t>ゴム製品製造業</t>
  </si>
  <si>
    <t>なめし革・同製品・毛皮製造業</t>
  </si>
  <si>
    <t>窯業・土石製品製造業</t>
  </si>
  <si>
    <t>非鉄金属製造業</t>
  </si>
  <si>
    <t>情報通信機械器具製造業</t>
  </si>
  <si>
    <t>業種</t>
    <rPh sb="0" eb="2">
      <t>ギョウシュ</t>
    </rPh>
    <phoneticPr fontId="18"/>
  </si>
  <si>
    <t>食料品製造業</t>
    <phoneticPr fontId="18"/>
  </si>
  <si>
    <t>技術分野</t>
    <phoneticPr fontId="18"/>
  </si>
  <si>
    <t>技術分野</t>
    <phoneticPr fontId="18"/>
  </si>
  <si>
    <t>押出・伸線・引き抜き・磨き棒</t>
  </si>
  <si>
    <t>鍛造</t>
  </si>
  <si>
    <t>圧接</t>
  </si>
  <si>
    <t>押出成形</t>
  </si>
  <si>
    <t>ブロー成型</t>
  </si>
  <si>
    <t>その他プラスチック加工</t>
  </si>
  <si>
    <t>木工</t>
  </si>
  <si>
    <t>紙加工</t>
  </si>
  <si>
    <t>縫製</t>
  </si>
  <si>
    <t>PLD（設計）</t>
  </si>
  <si>
    <t>画像処理</t>
  </si>
  <si>
    <t>AI</t>
  </si>
  <si>
    <t>中・遠距離通信</t>
  </si>
  <si>
    <t>ロボットプロテクター</t>
  </si>
  <si>
    <t>工業系商材サプライヤー</t>
  </si>
  <si>
    <t>その他の加工（●●●●●）</t>
    <phoneticPr fontId="18"/>
  </si>
  <si>
    <t>その他の設計（●●●●●）</t>
    <phoneticPr fontId="18"/>
  </si>
  <si>
    <t>その他の組み立て（●●●●●）</t>
    <phoneticPr fontId="18"/>
  </si>
  <si>
    <t>その他の技術（●●●●●）</t>
    <phoneticPr fontId="18"/>
  </si>
  <si>
    <t>その他の製造業(●●●●●)</t>
    <phoneticPr fontId="18"/>
  </si>
  <si>
    <t>大山工業団地</t>
  </si>
  <si>
    <t>田名工業団地</t>
  </si>
  <si>
    <t>麻溝台工業団地</t>
  </si>
  <si>
    <t>峡の原工業団地</t>
  </si>
  <si>
    <t>清水原工業団地</t>
  </si>
  <si>
    <t>赤坂工業団地</t>
  </si>
  <si>
    <t>テクノパイル田名工業団地</t>
  </si>
  <si>
    <t>金原工業団地</t>
  </si>
  <si>
    <t>当麻宿工業団地</t>
  </si>
  <si>
    <t xml:space="preserve">工業団地 </t>
    <phoneticPr fontId="18"/>
  </si>
  <si>
    <t>営業部</t>
    <phoneticPr fontId="18"/>
  </si>
  <si>
    <t xml:space="preserve">252-0299 </t>
    <phoneticPr fontId="18"/>
  </si>
  <si>
    <t>神奈川県相模原市中央区富士見１丁目１−２０</t>
    <phoneticPr fontId="18"/>
  </si>
  <si>
    <t>252-0239</t>
  </si>
  <si>
    <t>神奈川県相模原市中央区中央2-11-15</t>
    <phoneticPr fontId="18"/>
  </si>
  <si>
    <t>花子工業　相模事業所</t>
    <rPh sb="0" eb="2">
      <t>ハナコ</t>
    </rPh>
    <rPh sb="2" eb="4">
      <t>コウギョウ</t>
    </rPh>
    <rPh sb="5" eb="7">
      <t>サガミ</t>
    </rPh>
    <rPh sb="7" eb="10">
      <t>ジギョウショ</t>
    </rPh>
    <phoneticPr fontId="18"/>
  </si>
  <si>
    <t>花子工業</t>
    <rPh sb="0" eb="2">
      <t>ハナコ</t>
    </rPh>
    <rPh sb="2" eb="4">
      <t>コウギョウ</t>
    </rPh>
    <phoneticPr fontId="18"/>
  </si>
  <si>
    <t>160-0003</t>
    <phoneticPr fontId="18"/>
  </si>
  <si>
    <t>東京都新宿区 四谷本塩町1-1-1</t>
    <phoneticPr fontId="18"/>
  </si>
  <si>
    <t>カブシキガイシャサガミタロウセイサクジョ</t>
    <phoneticPr fontId="18"/>
  </si>
  <si>
    <t>ハナココウギョウサガミジショウショ</t>
    <phoneticPr fontId="18"/>
  </si>
  <si>
    <t>相模　太郎</t>
    <rPh sb="0" eb="2">
      <t>サガミ</t>
    </rPh>
    <rPh sb="3" eb="5">
      <t>タロウ</t>
    </rPh>
    <phoneticPr fontId="18"/>
  </si>
  <si>
    <t>女性に寄り添った商品に定評があります。</t>
    <rPh sb="0" eb="2">
      <t>ジョセイ</t>
    </rPh>
    <rPh sb="3" eb="4">
      <t>ヨ</t>
    </rPh>
    <rPh sb="5" eb="6">
      <t>ソ</t>
    </rPh>
    <rPh sb="8" eb="10">
      <t>ショウヒン</t>
    </rPh>
    <rPh sb="11" eb="13">
      <t>テイヒョウ</t>
    </rPh>
    <phoneticPr fontId="18"/>
  </si>
  <si>
    <t>アウトドア関係も定評あります。</t>
    <rPh sb="5" eb="7">
      <t>カンケイ</t>
    </rPh>
    <rPh sb="8" eb="10">
      <t>テイヒョウ</t>
    </rPh>
    <phoneticPr fontId="18"/>
  </si>
  <si>
    <t>女性のお困りごとを解決します。</t>
    <rPh sb="0" eb="2">
      <t>ジョセイ</t>
    </rPh>
    <rPh sb="4" eb="5">
      <t>コマ</t>
    </rPh>
    <rPh sb="9" eb="11">
      <t>カイケツ</t>
    </rPh>
    <phoneticPr fontId="18"/>
  </si>
  <si>
    <t>代理入力　相模原市役所　大久保</t>
    <rPh sb="0" eb="2">
      <t>ダイリ</t>
    </rPh>
    <rPh sb="2" eb="4">
      <t>ニュウリョク</t>
    </rPh>
    <rPh sb="5" eb="8">
      <t>サガミハラ</t>
    </rPh>
    <rPh sb="8" eb="11">
      <t>シヤクショ</t>
    </rPh>
    <rPh sb="12" eb="15">
      <t>オオクボ</t>
    </rPh>
    <phoneticPr fontId="18"/>
  </si>
  <si>
    <t>入力例</t>
    <rPh sb="0" eb="2">
      <t>ニュウリョク</t>
    </rPh>
    <rPh sb="2" eb="3">
      <t>レイ</t>
    </rPh>
    <phoneticPr fontId="18"/>
  </si>
  <si>
    <t>相模　花子</t>
    <rPh sb="0" eb="2">
      <t>サガミ</t>
    </rPh>
    <rPh sb="3" eb="5">
      <t>ハナコ</t>
    </rPh>
    <phoneticPr fontId="18"/>
  </si>
  <si>
    <t>相模　三女</t>
    <rPh sb="0" eb="2">
      <t>サガミ</t>
    </rPh>
    <rPh sb="3" eb="5">
      <t>３ジョ</t>
    </rPh>
    <phoneticPr fontId="18"/>
  </si>
  <si>
    <t>車いす車輪部分の日本シェア６０％！</t>
    <rPh sb="0" eb="1">
      <t>クルマ</t>
    </rPh>
    <rPh sb="3" eb="5">
      <t>シャリン</t>
    </rPh>
    <rPh sb="5" eb="7">
      <t>ブブン</t>
    </rPh>
    <rPh sb="8" eb="10">
      <t>ニホン</t>
    </rPh>
    <phoneticPr fontId="18"/>
  </si>
  <si>
    <t>本社社屋外観</t>
    <rPh sb="0" eb="2">
      <t>ホンシャ</t>
    </rPh>
    <rPh sb="2" eb="4">
      <t>シャオク</t>
    </rPh>
    <rPh sb="4" eb="6">
      <t>ガイカン</t>
    </rPh>
    <phoneticPr fontId="18"/>
  </si>
  <si>
    <t>車いすの最新車輪</t>
    <rPh sb="0" eb="1">
      <t>クルマ</t>
    </rPh>
    <rPh sb="4" eb="6">
      <t>サイシン</t>
    </rPh>
    <rPh sb="6" eb="8">
      <t>シャリン</t>
    </rPh>
    <phoneticPr fontId="18"/>
  </si>
  <si>
    <t>車輪組立機械</t>
    <rPh sb="0" eb="2">
      <t>シャリン</t>
    </rPh>
    <rPh sb="2" eb="4">
      <t>クミタテ</t>
    </rPh>
    <rPh sb="4" eb="6">
      <t>キカイ</t>
    </rPh>
    <phoneticPr fontId="18"/>
  </si>
  <si>
    <t>〇金型内製　品質・納期・コストに対応するため、金型は自社内での製作しています。
　設計変更に対する迅速な対応もお約束します。
〇商品企画　御社の希望を形にします。図面やＣＧによる提案、そして切削や
　３Ｄプリンターでの試作も可能です。</t>
    <phoneticPr fontId="18"/>
  </si>
  <si>
    <t>「素材」ステンレス、アルミニウム、真鍮、銅
「加工」レーザー加工、LCT加工、曲げ、穴あけ</t>
    <rPh sb="1" eb="3">
      <t>ソザイ</t>
    </rPh>
    <rPh sb="17" eb="19">
      <t>シンチュウ</t>
    </rPh>
    <rPh sb="20" eb="21">
      <t>ドウ</t>
    </rPh>
    <rPh sb="23" eb="25">
      <t>カコウ</t>
    </rPh>
    <rPh sb="30" eb="32">
      <t>カコウ</t>
    </rPh>
    <rPh sb="36" eb="38">
      <t>カコウ</t>
    </rPh>
    <rPh sb="39" eb="40">
      <t>マ</t>
    </rPh>
    <rPh sb="42" eb="43">
      <t>アナ</t>
    </rPh>
    <phoneticPr fontId="18"/>
  </si>
  <si>
    <t>創業以来、車輪は美しく精度も良いと評判をいただいています。日本国内をはじめ、アメリカ、カナダ、中国、東南アジア方面にも御愛顧いただいております。本社では総数3,000点、1,000トンの在庫を持ち、翌日配達の徹底を行っています！</t>
    <rPh sb="5" eb="7">
      <t>シャリン</t>
    </rPh>
    <phoneticPr fontId="18"/>
  </si>
  <si>
    <t>車いす専用車輪、車イズ座面</t>
    <rPh sb="0" eb="1">
      <t>クルマ</t>
    </rPh>
    <rPh sb="3" eb="5">
      <t>センヨウ</t>
    </rPh>
    <rPh sb="5" eb="7">
      <t>シャリン</t>
    </rPh>
    <rPh sb="8" eb="9">
      <t>クルマ</t>
    </rPh>
    <rPh sb="11" eb="13">
      <t>ザメン</t>
    </rPh>
    <phoneticPr fontId="18"/>
  </si>
  <si>
    <t>６軸多関節ロボット　３台
パラレルリンクロボット　２台</t>
    <rPh sb="1" eb="2">
      <t>ジク</t>
    </rPh>
    <rPh sb="2" eb="3">
      <t>タ</t>
    </rPh>
    <rPh sb="3" eb="5">
      <t>カンセツ</t>
    </rPh>
    <rPh sb="11" eb="12">
      <t>ダイ</t>
    </rPh>
    <rPh sb="26" eb="27">
      <t>ダイ</t>
    </rPh>
    <phoneticPr fontId="18"/>
  </si>
  <si>
    <t>ＳＤＧ’sパートナー企業です！！
ISO 9001取得、ISO13001取得</t>
    <phoneticPr fontId="18"/>
  </si>
  <si>
    <t>板金</t>
    <phoneticPr fontId="18"/>
  </si>
  <si>
    <t>sagamisann@sagamikogyo.co.jp</t>
    <phoneticPr fontId="18"/>
  </si>
  <si>
    <t>電話番号(042-707-7154)</t>
    <phoneticPr fontId="18"/>
  </si>
  <si>
    <t>FAX番号(042-754-1064)</t>
    <phoneticPr fontId="18"/>
  </si>
  <si>
    <t>abcd@efsagami.ne.jp</t>
    <phoneticPr fontId="18"/>
  </si>
  <si>
    <t>メールアドレス(sangyou.s@city.sagamihara.kanagawa.jp)</t>
    <phoneticPr fontId="18"/>
  </si>
  <si>
    <t>★連絡先(電話番号)</t>
    <phoneticPr fontId="18"/>
  </si>
  <si>
    <t>★連絡先(FAX番号)</t>
    <phoneticPr fontId="18"/>
  </si>
  <si>
    <t>★連絡先(メールアドレス)</t>
    <phoneticPr fontId="18"/>
  </si>
  <si>
    <t>入力欄</t>
    <rPh sb="0" eb="2">
      <t>ニュウリョク</t>
    </rPh>
    <rPh sb="2" eb="3">
      <t>ラン</t>
    </rPh>
    <phoneticPr fontId="18"/>
  </si>
  <si>
    <t>入力例</t>
    <rPh sb="0" eb="2">
      <t>ニュウリョク</t>
    </rPh>
    <rPh sb="2" eb="3">
      <t>レイ</t>
    </rPh>
    <phoneticPr fontId="18"/>
  </si>
  <si>
    <t>160-0003</t>
    <phoneticPr fontId="18"/>
  </si>
  <si>
    <t>042-754-1111</t>
    <phoneticPr fontId="18"/>
  </si>
  <si>
    <t>★従業員数（単位：人）</t>
    <rPh sb="6" eb="8">
      <t>タンイ</t>
    </rPh>
    <rPh sb="9" eb="10">
      <t>ニン</t>
    </rPh>
    <phoneticPr fontId="18"/>
  </si>
  <si>
    <t>営業部営業課</t>
    <rPh sb="0" eb="2">
      <t>エイギョウ</t>
    </rPh>
    <rPh sb="2" eb="3">
      <t>ブ</t>
    </rPh>
    <rPh sb="3" eb="6">
      <t>エイギョウカ</t>
    </rPh>
    <phoneticPr fontId="18"/>
  </si>
  <si>
    <t>相模　華子</t>
    <rPh sb="0" eb="2">
      <t>サガミ</t>
    </rPh>
    <rPh sb="3" eb="5">
      <t>ハナコ</t>
    </rPh>
    <phoneticPr fontId="18"/>
  </si>
  <si>
    <t>株式会社相模太郎製作所</t>
    <rPh sb="4" eb="6">
      <t>サガミ</t>
    </rPh>
    <rPh sb="6" eb="8">
      <t>タロウ</t>
    </rPh>
    <phoneticPr fontId="18"/>
  </si>
  <si>
    <t>株式会社相模太郎製作所　相模事業所</t>
    <rPh sb="4" eb="6">
      <t>サガミ</t>
    </rPh>
    <rPh sb="6" eb="8">
      <t>タロウ</t>
    </rPh>
    <rPh sb="12" eb="14">
      <t>サガミ</t>
    </rPh>
    <rPh sb="14" eb="17">
      <t>ジギョウショ</t>
    </rPh>
    <phoneticPr fontId="18"/>
  </si>
  <si>
    <t>カブシキガイシャサガミタロウセイサクジョ　サガミジギョウショ</t>
    <phoneticPr fontId="18"/>
  </si>
  <si>
    <t>No</t>
    <phoneticPr fontId="18"/>
  </si>
  <si>
    <t>電話番号(</t>
    <phoneticPr fontId="18"/>
  </si>
  <si>
    <t>FAX番号(</t>
    <phoneticPr fontId="18"/>
  </si>
  <si>
    <t>メールアドレス(</t>
    <phoneticPr fontId="18"/>
  </si>
  <si>
    <t>)</t>
    <phoneticPr fontId="18"/>
  </si>
  <si>
    <t>)</t>
    <phoneticPr fontId="18"/>
  </si>
  <si>
    <t>042-707-7154</t>
    <phoneticPr fontId="18"/>
  </si>
  <si>
    <t>042-754-1064</t>
    <phoneticPr fontId="18"/>
  </si>
  <si>
    <t>sangyou.s@city.sagamihara.kanagawa.jp</t>
    <phoneticPr fontId="18"/>
  </si>
  <si>
    <t xml:space="preserve">車いす車輪部分の日本シェア６０％！
「会社案内カタログ」https://s-sagami-sagami/katarogu/
</t>
    <rPh sb="0" eb="1">
      <t>クルマ</t>
    </rPh>
    <rPh sb="3" eb="5">
      <t>シャリン</t>
    </rPh>
    <rPh sb="5" eb="7">
      <t>ブブン</t>
    </rPh>
    <rPh sb="8" eb="10">
      <t>ニホン</t>
    </rPh>
    <phoneticPr fontId="18"/>
  </si>
  <si>
    <t>車いす専用車輪、車イズ座面最終製品
「商品カタログ」https://s-sagami-sagami/syouhin/</t>
    <rPh sb="0" eb="1">
      <t>クルマ</t>
    </rPh>
    <rPh sb="3" eb="5">
      <t>センヨウ</t>
    </rPh>
    <rPh sb="5" eb="7">
      <t>シャリン</t>
    </rPh>
    <rPh sb="8" eb="9">
      <t>クルマ</t>
    </rPh>
    <rPh sb="11" eb="13">
      <t>ザメン</t>
    </rPh>
    <phoneticPr fontId="18"/>
  </si>
  <si>
    <t>所在地（住所）(市内事業所と異なる場合に記入)</t>
    <phoneticPr fontId="18"/>
  </si>
  <si>
    <t>所在地（郵便番号）(市内事業所と異なる場合に記入)</t>
    <phoneticPr fontId="18"/>
  </si>
  <si>
    <t>担当者　法人名(市内事業所と異なる場合に記入)</t>
    <rPh sb="0" eb="3">
      <t>タントウシャ</t>
    </rPh>
    <phoneticPr fontId="18"/>
  </si>
  <si>
    <t>担当者　連絡先メールアドレス</t>
    <rPh sb="0" eb="3">
      <t>タントウシャ</t>
    </rPh>
    <phoneticPr fontId="18"/>
  </si>
  <si>
    <t>所在地（郵便番号）</t>
    <phoneticPr fontId="18"/>
  </si>
  <si>
    <t>所在地（郵便番号）</t>
    <phoneticPr fontId="18"/>
  </si>
  <si>
    <t>★企業の概要・PRポイント（100文字まで）</t>
    <rPh sb="17" eb="19">
      <t>モジ</t>
    </rPh>
    <phoneticPr fontId="18"/>
  </si>
  <si>
    <t>★動画説明文（100文字まで）</t>
    <rPh sb="10" eb="12">
      <t>モジ</t>
    </rPh>
    <phoneticPr fontId="18"/>
  </si>
  <si>
    <t>★技術力、得意分野、アピールポイントなど
（2,000文字まで）</t>
    <rPh sb="27" eb="29">
      <t>モジ</t>
    </rPh>
    <phoneticPr fontId="18"/>
  </si>
  <si>
    <t>★画像１の説明（50文字まで）</t>
    <phoneticPr fontId="18"/>
  </si>
  <si>
    <t>★画像２の説明（50文字まで）</t>
    <phoneticPr fontId="18"/>
  </si>
  <si>
    <t>★画像３の説明（50文字まで）</t>
    <phoneticPr fontId="18"/>
  </si>
  <si>
    <t>★実績・品質等
（2,000文字まで）</t>
    <phoneticPr fontId="18"/>
  </si>
  <si>
    <t>★加工処理技術（2,000文字まで）</t>
    <phoneticPr fontId="18"/>
  </si>
  <si>
    <t>★最終製品（製品・部品・成果物等）（2,000文字まで）</t>
    <phoneticPr fontId="18"/>
  </si>
  <si>
    <t>★主要設備（2,000文字まで）</t>
    <phoneticPr fontId="18"/>
  </si>
  <si>
    <t>★製造能力、保有特許、品質管理等（2,000文字まで）</t>
    <phoneticPr fontId="18"/>
  </si>
  <si>
    <t>その他の製造業(●●●●●)などは、●を修正してご使用ください。</t>
    <rPh sb="20" eb="22">
      <t>シュウセイ</t>
    </rPh>
    <rPh sb="25" eb="27">
      <t>シヨウ</t>
    </rPh>
    <phoneticPr fontId="18"/>
  </si>
  <si>
    <t>該当なし</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</si>
</sst>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_ "/>
  </numFmts>
  <fonts count="2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游ゴシック"/>
      <family val="2"/>
      <charset val="128"/>
      <scheme val="minor"/>
    </font>
    <font>
      <b/>
      <sz val="9"/>
      <color indexed="81"/>
      <name val="MS P ゴシック"/>
      <family val="3"/>
      <charset val="128"/>
    </font>
    <font>
      <sz val="12"/>
      <color theme="1"/>
      <name val="游ゴシック"/>
      <family val="3"/>
      <charset val="128"/>
      <scheme val="minor"/>
    </font>
    <font>
      <sz val="9"/>
      <color indexed="81"/>
      <name val="MS P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pplyNumberFormat="0" applyFill="0" applyBorder="0" applyAlignment="0" applyProtection="0">
      <alignment vertical="center"/>
    </xf>
  </cellStyleXfs>
  <cellXfs count="49">
    <xf numFmtId="0" fontId="0" fillId="0" borderId="0" xfId="0">
      <alignment vertical="center"/>
    </xf>
    <xf numFmtId="0" fontId="0" fillId="0" borderId="0" xfId="0" applyAlignment="1">
      <alignment vertical="center" wrapText="1"/>
    </xf>
    <xf numFmtId="0" fontId="20" fillId="33" borderId="0" xfId="0" applyFont="1" applyFill="1" applyAlignment="1">
      <alignment vertical="center" wrapText="1"/>
    </xf>
    <xf numFmtId="0" fontId="0" fillId="33" borderId="0" xfId="0" applyFill="1" applyAlignment="1">
      <alignment vertical="center" wrapText="1"/>
    </xf>
    <xf numFmtId="0" fontId="0" fillId="0" borderId="0" xfId="0" applyFill="1" applyAlignment="1">
      <alignment vertical="center" wrapText="1"/>
    </xf>
    <xf numFmtId="176" fontId="0" fillId="0" borderId="0" xfId="0" applyNumberFormat="1" applyAlignment="1">
      <alignment vertical="center" wrapText="1"/>
    </xf>
    <xf numFmtId="0" fontId="22" fillId="0" borderId="0" xfId="0" applyFont="1" applyAlignment="1">
      <alignment vertical="center" wrapText="1"/>
    </xf>
    <xf numFmtId="0" fontId="14" fillId="0" borderId="0" xfId="0" applyFont="1">
      <alignment vertical="center"/>
    </xf>
    <xf numFmtId="0" fontId="0" fillId="0" borderId="10" xfId="0" applyBorder="1" applyAlignment="1">
      <alignment vertical="center" wrapText="1"/>
    </xf>
    <xf numFmtId="0" fontId="20" fillId="33" borderId="10" xfId="0" applyFont="1" applyFill="1" applyBorder="1" applyAlignment="1">
      <alignment vertical="center" wrapText="1"/>
    </xf>
    <xf numFmtId="176" fontId="0" fillId="0" borderId="10" xfId="0" applyNumberFormat="1" applyBorder="1" applyAlignment="1">
      <alignment vertical="center" wrapText="1"/>
    </xf>
    <xf numFmtId="0" fontId="0" fillId="33" borderId="10" xfId="0" applyFill="1" applyBorder="1" applyAlignment="1">
      <alignment vertical="center" wrapText="1"/>
    </xf>
    <xf numFmtId="0" fontId="0" fillId="0" borderId="10" xfId="0" applyFill="1" applyBorder="1" applyAlignment="1">
      <alignment vertical="center" wrapText="1"/>
    </xf>
    <xf numFmtId="0" fontId="19" fillId="33" borderId="10" xfId="42" applyFill="1" applyBorder="1" applyAlignment="1">
      <alignment vertical="center" wrapText="1"/>
    </xf>
    <xf numFmtId="22" fontId="0" fillId="0" borderId="10" xfId="0" applyNumberFormat="1" applyBorder="1" applyAlignment="1">
      <alignment vertical="center" wrapText="1"/>
    </xf>
    <xf numFmtId="0" fontId="19" fillId="0" borderId="10" xfId="42" applyBorder="1" applyAlignment="1">
      <alignment vertical="center" wrapText="1"/>
    </xf>
    <xf numFmtId="0" fontId="22" fillId="0" borderId="10" xfId="0" applyFont="1" applyBorder="1" applyAlignment="1">
      <alignment vertical="center" wrapText="1"/>
    </xf>
    <xf numFmtId="177" fontId="0" fillId="33" borderId="10" xfId="0" applyNumberFormat="1" applyFill="1" applyBorder="1" applyAlignment="1">
      <alignment vertical="center" wrapText="1"/>
    </xf>
    <xf numFmtId="49" fontId="0" fillId="33" borderId="10" xfId="0" applyNumberFormat="1" applyFill="1" applyBorder="1" applyAlignment="1">
      <alignment vertical="center" wrapText="1"/>
    </xf>
    <xf numFmtId="49" fontId="0" fillId="0" borderId="0" xfId="0" applyNumberFormat="1" applyAlignment="1">
      <alignment vertical="center" wrapText="1"/>
    </xf>
    <xf numFmtId="0" fontId="0" fillId="33" borderId="10" xfId="0" applyFill="1" applyBorder="1" applyAlignment="1">
      <alignment horizontal="center"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horizontal="center" vertical="center" wrapText="1"/>
    </xf>
    <xf numFmtId="49" fontId="0" fillId="0" borderId="0" xfId="0" applyNumberFormat="1" applyFill="1" applyAlignment="1">
      <alignment horizontal="center" vertical="center" wrapText="1"/>
    </xf>
    <xf numFmtId="0" fontId="20" fillId="0" borderId="11" xfId="0" applyFont="1" applyFill="1" applyBorder="1" applyAlignment="1">
      <alignment horizontal="center" vertical="center" wrapText="1"/>
    </xf>
    <xf numFmtId="0" fontId="20" fillId="33" borderId="11" xfId="0" applyFont="1" applyFill="1" applyBorder="1" applyAlignment="1">
      <alignment vertical="center" wrapText="1"/>
    </xf>
    <xf numFmtId="0" fontId="0" fillId="0" borderId="11" xfId="0" applyFill="1" applyBorder="1" applyAlignment="1">
      <alignment vertical="center" wrapText="1"/>
    </xf>
    <xf numFmtId="0" fontId="0" fillId="33" borderId="11" xfId="0" applyFill="1" applyBorder="1" applyAlignment="1">
      <alignment vertical="center" wrapText="1"/>
    </xf>
    <xf numFmtId="0" fontId="0" fillId="0" borderId="11" xfId="0" applyBorder="1" applyAlignment="1">
      <alignment vertical="center" wrapText="1"/>
    </xf>
    <xf numFmtId="49" fontId="19" fillId="33" borderId="12" xfId="42" applyNumberFormat="1" applyFill="1" applyBorder="1" applyAlignment="1">
      <alignment vertical="center" wrapText="1"/>
    </xf>
    <xf numFmtId="49" fontId="0" fillId="0" borderId="12" xfId="0" applyNumberFormat="1" applyFill="1" applyBorder="1" applyAlignment="1">
      <alignment vertical="center" wrapText="1"/>
    </xf>
    <xf numFmtId="49" fontId="0" fillId="33" borderId="12" xfId="0" applyNumberFormat="1" applyFill="1" applyBorder="1" applyAlignment="1">
      <alignment vertical="center" wrapText="1"/>
    </xf>
    <xf numFmtId="0" fontId="0" fillId="0" borderId="12" xfId="0" applyFill="1" applyBorder="1" applyAlignment="1">
      <alignment vertical="center" wrapText="1"/>
    </xf>
    <xf numFmtId="49" fontId="19" fillId="0" borderId="12" xfId="42" applyNumberFormat="1" applyFill="1" applyBorder="1" applyAlignment="1">
      <alignment vertical="center" wrapText="1"/>
    </xf>
    <xf numFmtId="49" fontId="19" fillId="0" borderId="12" xfId="42" applyNumberFormat="1" applyBorder="1" applyAlignment="1">
      <alignment vertical="center" wrapText="1"/>
    </xf>
    <xf numFmtId="49" fontId="0" fillId="0" borderId="12" xfId="0" applyNumberFormat="1" applyBorder="1" applyAlignment="1">
      <alignment vertical="center" wrapText="1"/>
    </xf>
    <xf numFmtId="178" fontId="0" fillId="0" borderId="12" xfId="0" applyNumberFormat="1" applyBorder="1" applyAlignment="1">
      <alignment horizontal="left" vertical="center" wrapText="1"/>
    </xf>
    <xf numFmtId="49" fontId="22" fillId="0" borderId="12" xfId="0" applyNumberFormat="1" applyFont="1" applyBorder="1" applyAlignment="1">
      <alignment vertical="center" wrapText="1"/>
    </xf>
    <xf numFmtId="0" fontId="0" fillId="0" borderId="0" xfId="0" applyNumberFormat="1" applyAlignment="1">
      <alignment vertical="center" wrapText="1"/>
    </xf>
    <xf numFmtId="49" fontId="20" fillId="0" borderId="13" xfId="0" applyNumberFormat="1" applyFont="1" applyFill="1" applyBorder="1" applyAlignment="1">
      <alignment horizontal="center" vertical="center" wrapText="1"/>
    </xf>
    <xf numFmtId="49" fontId="0" fillId="33" borderId="14" xfId="0" applyNumberFormat="1" applyFill="1" applyBorder="1" applyAlignment="1">
      <alignment vertical="center" wrapText="1"/>
    </xf>
    <xf numFmtId="49" fontId="0" fillId="0" borderId="14" xfId="0" applyNumberFormat="1" applyFill="1" applyBorder="1" applyAlignment="1">
      <alignment vertical="center" wrapText="1"/>
    </xf>
    <xf numFmtId="49" fontId="0" fillId="0" borderId="14" xfId="0" applyNumberFormat="1" applyBorder="1" applyAlignment="1">
      <alignment vertical="center" wrapText="1"/>
    </xf>
    <xf numFmtId="178" fontId="0" fillId="0" borderId="14" xfId="0" applyNumberFormat="1" applyBorder="1" applyAlignment="1">
      <alignment horizontal="left" vertical="center" wrapText="1"/>
    </xf>
    <xf numFmtId="49" fontId="0" fillId="0" borderId="15" xfId="0" applyNumberFormat="1" applyBorder="1" applyAlignment="1">
      <alignment vertical="center" wrapText="1"/>
    </xf>
    <xf numFmtId="0" fontId="0" fillId="0" borderId="10" xfId="0" applyNumberFormat="1" applyBorder="1" applyAlignment="1">
      <alignment vertical="center" wrapText="1"/>
    </xf>
    <xf numFmtId="0" fontId="20" fillId="33" borderId="10" xfId="0" applyNumberFormat="1" applyFont="1" applyFill="1" applyBorder="1" applyAlignment="1">
      <alignment vertical="center" wrapText="1"/>
    </xf>
    <xf numFmtId="0" fontId="0" fillId="33" borderId="10" xfId="0" applyNumberFormat="1" applyFill="1" applyBorder="1" applyAlignment="1">
      <alignmen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84666</xdr:colOff>
      <xdr:row>0</xdr:row>
      <xdr:rowOff>44823</xdr:rowOff>
    </xdr:from>
    <xdr:to>
      <xdr:col>3</xdr:col>
      <xdr:colOff>4960470</xdr:colOff>
      <xdr:row>0</xdr:row>
      <xdr:rowOff>2365686</xdr:rowOff>
    </xdr:to>
    <xdr:sp macro="" textlink="">
      <xdr:nvSpPr>
        <xdr:cNvPr id="2" name="テキスト ボックス 1"/>
        <xdr:cNvSpPr txBox="1"/>
      </xdr:nvSpPr>
      <xdr:spPr>
        <a:xfrm>
          <a:off x="403411" y="44823"/>
          <a:ext cx="14672235" cy="2320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t>ものづくり企業支援サイトの登録シートについて</a:t>
          </a:r>
          <a:endParaRPr kumimoji="1" lang="en-US" altLang="ja-JP" sz="1200" b="1"/>
        </a:p>
        <a:p>
          <a:pPr algn="l"/>
          <a:r>
            <a:rPr kumimoji="1" lang="ja-JP" altLang="en-US" sz="1100"/>
            <a:t>・太枠内にご記入の上、画像ファイルと一緒に産業支援課</a:t>
          </a:r>
          <a:r>
            <a:rPr kumimoji="1" lang="en-US" altLang="ja-JP" sz="1100"/>
            <a:t>(sangyou.s@city.sagamihara.kanagawa.jp)</a:t>
          </a:r>
          <a:r>
            <a:rPr kumimoji="1" lang="ja-JP" altLang="en-US" sz="1100"/>
            <a:t>まで送付してください。ものづくり企業支援サイトに掲載させていただきます。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・画像は、ファイル名に、企業名と番号を付けて送付してください「例：相模太郎製作所１」</a:t>
          </a:r>
          <a:r>
            <a:rPr kumimoji="1" lang="ja-JP" altLang="en-US" sz="1100">
              <a:solidFill>
                <a:schemeClr val="dk1"/>
              </a:solidFill>
              <a:effectLst/>
              <a:latin typeface="+mn-lt"/>
              <a:ea typeface="+mn-ea"/>
              <a:cs typeface="+mn-cs"/>
            </a:rPr>
            <a:t>。横</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：縦</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の割合（</a:t>
          </a:r>
          <a:r>
            <a:rPr kumimoji="1" lang="en-US" altLang="ja-JP" sz="1100">
              <a:solidFill>
                <a:schemeClr val="dk1"/>
              </a:solidFill>
              <a:effectLst/>
              <a:latin typeface="+mn-lt"/>
              <a:ea typeface="+mn-ea"/>
              <a:cs typeface="+mn-cs"/>
            </a:rPr>
            <a:t>600×400</a:t>
          </a:r>
          <a:r>
            <a:rPr kumimoji="1" lang="ja-JP" altLang="en-US" sz="1100">
              <a:solidFill>
                <a:schemeClr val="dk1"/>
              </a:solidFill>
              <a:effectLst/>
              <a:latin typeface="+mn-lt"/>
              <a:ea typeface="+mn-ea"/>
              <a:cs typeface="+mn-cs"/>
            </a:rPr>
            <a:t>ピクセル等）の横長の画像としてください。</a:t>
          </a:r>
          <a:endParaRPr lang="ja-JP" altLang="ja-JP">
            <a:effectLst/>
          </a:endParaRPr>
        </a:p>
        <a:p>
          <a:pPr algn="l"/>
          <a:r>
            <a:rPr kumimoji="1" lang="ja-JP" altLang="en-US" sz="1100"/>
            <a:t>・行や列の挿入はしないようにご注意ください。</a:t>
          </a:r>
          <a:endParaRPr kumimoji="1" lang="en-US" altLang="ja-JP" sz="1100"/>
        </a:p>
        <a:p>
          <a:pPr algn="l"/>
          <a:r>
            <a:rPr kumimoji="1" lang="ja-JP" altLang="en-US" sz="1100"/>
            <a:t>・オレンジ色の網掛部分は、入力必須です。</a:t>
          </a:r>
          <a:r>
            <a:rPr kumimoji="1" lang="en-US" altLang="ja-JP" sz="1100"/>
            <a:t/>
          </a:r>
          <a:br>
            <a:rPr kumimoji="1" lang="en-US" altLang="ja-JP" sz="1100"/>
          </a:br>
          <a:r>
            <a:rPr kumimoji="1" lang="ja-JP" altLang="en-US" sz="1100"/>
            <a:t>・★項目は「ものづくり企業支援サイト」に掲載される項目になります。</a:t>
          </a:r>
        </a:p>
        <a:p>
          <a:pPr algn="l"/>
          <a:r>
            <a:rPr kumimoji="1" lang="ja-JP" altLang="en-US" sz="1100"/>
            <a:t>・</a:t>
          </a:r>
          <a:r>
            <a:rPr kumimoji="1" lang="en-US" altLang="ja-JP" sz="1100"/>
            <a:t>PR</a:t>
          </a:r>
          <a:r>
            <a:rPr kumimoji="1" lang="ja-JP" altLang="en-US" sz="1100"/>
            <a:t>用動画がある場合は</a:t>
          </a:r>
          <a:r>
            <a:rPr kumimoji="1" lang="en-US" altLang="ja-JP" sz="1100"/>
            <a:t>YouTube</a:t>
          </a:r>
          <a:r>
            <a:rPr kumimoji="1" lang="ja-JP" altLang="en-US" sz="1100"/>
            <a:t>のアドレスを記入してください。企業の</a:t>
          </a:r>
          <a:r>
            <a:rPr kumimoji="1" lang="en-US" altLang="ja-JP" sz="1100"/>
            <a:t>HP</a:t>
          </a:r>
          <a:r>
            <a:rPr kumimoji="1" lang="ja-JP" altLang="en-US" sz="1100"/>
            <a:t>内の</a:t>
          </a:r>
          <a:r>
            <a:rPr kumimoji="1" lang="en-US" altLang="ja-JP" sz="1100"/>
            <a:t>mp4</a:t>
          </a:r>
          <a:r>
            <a:rPr kumimoji="1" lang="ja-JP" altLang="en-US" sz="1100"/>
            <a:t>形式の動画は再生できません。</a:t>
          </a:r>
          <a:endParaRPr kumimoji="1" lang="en-US" altLang="ja-JP" sz="1100"/>
        </a:p>
        <a:p>
          <a:pPr algn="l"/>
          <a:r>
            <a:rPr kumimoji="1" lang="ja-JP" altLang="en-US" sz="1100"/>
            <a:t>・他社の企業名や商品名等は記載しないようにお願いします。</a:t>
          </a:r>
          <a:endParaRPr kumimoji="1" lang="en-US" altLang="ja-JP" sz="1100"/>
        </a:p>
        <a:p>
          <a:pPr algn="l"/>
          <a:r>
            <a:rPr kumimoji="1" lang="ja-JP" altLang="en-US" sz="1100"/>
            <a:t>・</a:t>
          </a:r>
          <a:r>
            <a:rPr kumimoji="1" lang="en-US" altLang="ja-JP" sz="1100"/>
            <a:t>No31</a:t>
          </a:r>
          <a:r>
            <a:rPr kumimoji="1" lang="ja-JP" altLang="en-US" sz="1100"/>
            <a:t>～</a:t>
          </a:r>
          <a:r>
            <a:rPr kumimoji="1" lang="en-US" altLang="ja-JP" sz="1100"/>
            <a:t>115</a:t>
          </a:r>
          <a:r>
            <a:rPr kumimoji="1" lang="ja-JP" altLang="en-US" sz="1100"/>
            <a:t>は、必要な分だけ、ご入力ください。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G121"/>
  <sheetViews>
    <sheetView tabSelected="1" zoomScale="85" zoomScaleNormal="85" workbookViewId="0">
      <pane xSplit="4" ySplit="2" topLeftCell="I3" activePane="bottomRight" state="frozen"/>
      <selection pane="topRight" activeCell="N1" sqref="N1"/>
      <selection pane="bottomLeft" activeCell="A2" sqref="A2"/>
      <selection pane="bottomRight" activeCell="C3" sqref="C3"/>
    </sheetView>
  </sheetViews>
  <sheetFormatPr defaultRowHeight="18"/>
  <cols>
    <col min="1" max="1" width="4.1640625" style="23" bestFit="1" customWidth="1"/>
    <col min="2" max="2" width="48.83203125" style="1" bestFit="1" customWidth="1"/>
    <col min="3" max="3" width="79.71875" style="19" customWidth="1"/>
    <col min="4" max="4" width="69.83203125" style="19" customWidth="1"/>
    <col min="5" max="5" width="14.38671875" style="1" hidden="1" customWidth="1"/>
    <col min="6" max="6" width="0" style="1" hidden="1" customWidth="1"/>
    <col min="7" max="7" width="23.71875" style="1" hidden="1" customWidth="1"/>
    <col min="8" max="8" width="0" style="1" hidden="1" customWidth="1"/>
    <col min="9" max="16384" width="8.88671875" style="1"/>
  </cols>
  <sheetData>
    <row r="1" spans="1:7" ht="193.35" customHeight="1" thickBot="1"/>
    <row r="2" spans="1:7" s="23" customFormat="1" ht="14.7" customHeight="1" thickTop="1">
      <c r="A2" s="21" t="s">
        <v>194</v>
      </c>
      <c r="B2" s="25" t="s">
        <v>1</v>
      </c>
      <c r="C2" s="40" t="s">
        <v>184</v>
      </c>
      <c r="D2" s="24" t="s">
        <v>185</v>
      </c>
    </row>
    <row r="3" spans="1:7">
      <c r="A3" s="20">
        <v>1</v>
      </c>
      <c r="B3" s="26" t="s">
        <v>208</v>
      </c>
      <c r="C3" s="41"/>
      <c r="D3" s="30" t="s">
        <v>179</v>
      </c>
      <c r="G3" s="19">
        <f t="shared" ref="G3:G13" si="0">C3</f>
        <v>0</v>
      </c>
    </row>
    <row r="4" spans="1:7">
      <c r="A4" s="22">
        <v>2</v>
      </c>
      <c r="B4" s="27" t="s">
        <v>207</v>
      </c>
      <c r="C4" s="42"/>
      <c r="D4" s="31" t="s">
        <v>191</v>
      </c>
      <c r="G4" s="19">
        <f t="shared" si="0"/>
        <v>0</v>
      </c>
    </row>
    <row r="5" spans="1:7">
      <c r="A5" s="20">
        <v>3</v>
      </c>
      <c r="B5" s="28" t="s">
        <v>13</v>
      </c>
      <c r="C5" s="41"/>
      <c r="D5" s="32" t="s">
        <v>190</v>
      </c>
      <c r="G5" s="19">
        <f t="shared" si="0"/>
        <v>0</v>
      </c>
    </row>
    <row r="6" spans="1:7">
      <c r="A6" s="20">
        <v>4</v>
      </c>
      <c r="B6" s="28" t="s">
        <v>14</v>
      </c>
      <c r="C6" s="41"/>
      <c r="D6" s="32" t="s">
        <v>189</v>
      </c>
      <c r="G6" s="19">
        <f t="shared" si="0"/>
        <v>0</v>
      </c>
    </row>
    <row r="7" spans="1:7">
      <c r="A7" s="21">
        <v>5</v>
      </c>
      <c r="B7" s="27" t="s">
        <v>206</v>
      </c>
      <c r="C7" s="42"/>
      <c r="D7" s="33" t="s">
        <v>153</v>
      </c>
      <c r="G7" s="19">
        <f t="shared" si="0"/>
        <v>0</v>
      </c>
    </row>
    <row r="8" spans="1:7">
      <c r="A8" s="21">
        <v>6</v>
      </c>
      <c r="B8" s="27" t="s">
        <v>205</v>
      </c>
      <c r="C8" s="42"/>
      <c r="D8" s="33" t="s">
        <v>154</v>
      </c>
      <c r="G8" s="19">
        <f t="shared" si="0"/>
        <v>0</v>
      </c>
    </row>
    <row r="9" spans="1:7">
      <c r="A9" s="20">
        <v>7</v>
      </c>
      <c r="B9" s="28" t="s">
        <v>17</v>
      </c>
      <c r="C9" s="41"/>
      <c r="D9" s="32" t="s">
        <v>187</v>
      </c>
      <c r="G9" s="19">
        <f t="shared" si="0"/>
        <v>0</v>
      </c>
    </row>
    <row r="10" spans="1:7">
      <c r="A10" s="20">
        <v>8</v>
      </c>
      <c r="B10" s="28" t="s">
        <v>18</v>
      </c>
      <c r="C10" s="41"/>
      <c r="D10" s="32" t="s">
        <v>192</v>
      </c>
      <c r="G10" s="19">
        <f t="shared" si="0"/>
        <v>0</v>
      </c>
    </row>
    <row r="11" spans="1:7">
      <c r="A11" s="20">
        <v>9</v>
      </c>
      <c r="B11" s="28" t="s">
        <v>19</v>
      </c>
      <c r="C11" s="41"/>
      <c r="D11" s="32" t="s">
        <v>193</v>
      </c>
      <c r="G11" s="19">
        <f t="shared" si="0"/>
        <v>0</v>
      </c>
    </row>
    <row r="12" spans="1:7">
      <c r="A12" s="20">
        <v>10</v>
      </c>
      <c r="B12" s="28" t="s">
        <v>209</v>
      </c>
      <c r="C12" s="41"/>
      <c r="D12" s="32" t="s">
        <v>149</v>
      </c>
      <c r="G12" s="19">
        <f t="shared" si="0"/>
        <v>0</v>
      </c>
    </row>
    <row r="13" spans="1:7">
      <c r="A13" s="20">
        <v>11</v>
      </c>
      <c r="B13" s="28" t="s">
        <v>20</v>
      </c>
      <c r="C13" s="41"/>
      <c r="D13" s="32" t="s">
        <v>150</v>
      </c>
      <c r="G13" s="19">
        <f t="shared" si="0"/>
        <v>0</v>
      </c>
    </row>
    <row r="14" spans="1:7">
      <c r="A14" s="21">
        <v>12</v>
      </c>
      <c r="B14" s="27" t="s">
        <v>181</v>
      </c>
      <c r="C14" s="42"/>
      <c r="D14" s="31" t="s">
        <v>200</v>
      </c>
      <c r="E14" s="1" t="s">
        <v>195</v>
      </c>
      <c r="F14" s="1" t="s">
        <v>198</v>
      </c>
      <c r="G14" s="1" t="str">
        <f>CONCATENATE(E14,C14,F14)</f>
        <v>電話番号()</v>
      </c>
    </row>
    <row r="15" spans="1:7">
      <c r="A15" s="21">
        <v>13</v>
      </c>
      <c r="B15" s="27" t="s">
        <v>182</v>
      </c>
      <c r="C15" s="42"/>
      <c r="D15" s="31" t="s">
        <v>201</v>
      </c>
      <c r="E15" s="1" t="s">
        <v>196</v>
      </c>
      <c r="F15" s="1" t="s">
        <v>199</v>
      </c>
      <c r="G15" s="1" t="str">
        <f t="shared" ref="G15:G16" si="1">CONCATENATE(E15,C15,F15)</f>
        <v>FAX番号()</v>
      </c>
    </row>
    <row r="16" spans="1:7">
      <c r="A16" s="21">
        <v>14</v>
      </c>
      <c r="B16" s="27" t="s">
        <v>183</v>
      </c>
      <c r="C16" s="42"/>
      <c r="D16" s="34" t="s">
        <v>202</v>
      </c>
      <c r="E16" s="1" t="s">
        <v>197</v>
      </c>
      <c r="F16" s="1" t="s">
        <v>199</v>
      </c>
      <c r="G16" s="1" t="str">
        <f t="shared" si="1"/>
        <v>メールアドレス()</v>
      </c>
    </row>
    <row r="17" spans="1:7">
      <c r="A17" s="21">
        <v>15</v>
      </c>
      <c r="B17" s="29" t="s">
        <v>21</v>
      </c>
      <c r="C17" s="43"/>
      <c r="D17" s="35" t="str">
        <f>HYPERLINK("#", "https://www.city.sagamihara.kanagawa.jp/")</f>
        <v>https://www.city.sagamihara.kanagawa.jp/</v>
      </c>
      <c r="G17" s="19">
        <f t="shared" ref="G17:G32" si="2">C17</f>
        <v>0</v>
      </c>
    </row>
    <row r="18" spans="1:7">
      <c r="A18" s="21">
        <v>16</v>
      </c>
      <c r="B18" s="29" t="s">
        <v>22</v>
      </c>
      <c r="C18" s="43"/>
      <c r="D18" s="36" t="s">
        <v>157</v>
      </c>
      <c r="G18" s="19">
        <f t="shared" si="2"/>
        <v>0</v>
      </c>
    </row>
    <row r="19" spans="1:7">
      <c r="A19" s="21">
        <v>17</v>
      </c>
      <c r="B19" s="29" t="s">
        <v>188</v>
      </c>
      <c r="C19" s="44"/>
      <c r="D19" s="37">
        <v>50</v>
      </c>
      <c r="G19" s="19">
        <f t="shared" si="2"/>
        <v>0</v>
      </c>
    </row>
    <row r="20" spans="1:7">
      <c r="A20" s="21">
        <v>18</v>
      </c>
      <c r="B20" s="29" t="s">
        <v>97</v>
      </c>
      <c r="C20" s="44"/>
      <c r="D20" s="37">
        <v>10000000</v>
      </c>
      <c r="G20" s="19">
        <f t="shared" si="2"/>
        <v>0</v>
      </c>
    </row>
    <row r="21" spans="1:7" ht="110" customHeight="1">
      <c r="A21" s="21">
        <v>19</v>
      </c>
      <c r="B21" s="29" t="s">
        <v>211</v>
      </c>
      <c r="C21" s="43"/>
      <c r="D21" s="36" t="s">
        <v>203</v>
      </c>
      <c r="G21" s="19">
        <f t="shared" si="2"/>
        <v>0</v>
      </c>
    </row>
    <row r="22" spans="1:7">
      <c r="A22" s="21">
        <v>20</v>
      </c>
      <c r="B22" s="29" t="s">
        <v>25</v>
      </c>
      <c r="C22" s="43"/>
      <c r="D22" s="35" t="str">
        <f>HYPERLINK("#", "https://youtu.be/6LTurL2-5Lw")</f>
        <v>https://youtu.be/6LTurL2-5Lw</v>
      </c>
      <c r="G22" s="19">
        <f t="shared" si="2"/>
        <v>0</v>
      </c>
    </row>
    <row r="23" spans="1:7" ht="87.35" customHeight="1">
      <c r="A23" s="21">
        <v>21</v>
      </c>
      <c r="B23" s="29" t="s">
        <v>212</v>
      </c>
      <c r="C23" s="43"/>
      <c r="D23" s="36" t="s">
        <v>159</v>
      </c>
      <c r="G23" s="19">
        <f t="shared" si="2"/>
        <v>0</v>
      </c>
    </row>
    <row r="24" spans="1:7" ht="90">
      <c r="A24" s="21">
        <v>22</v>
      </c>
      <c r="B24" s="29" t="s">
        <v>213</v>
      </c>
      <c r="C24" s="43"/>
      <c r="D24" s="36" t="s">
        <v>169</v>
      </c>
      <c r="G24" s="19">
        <f t="shared" si="2"/>
        <v>0</v>
      </c>
    </row>
    <row r="25" spans="1:7" ht="54">
      <c r="A25" s="21">
        <v>23</v>
      </c>
      <c r="B25" s="29" t="s">
        <v>217</v>
      </c>
      <c r="C25" s="43"/>
      <c r="D25" s="36" t="s">
        <v>171</v>
      </c>
      <c r="G25" s="19">
        <f t="shared" si="2"/>
        <v>0</v>
      </c>
    </row>
    <row r="26" spans="1:7">
      <c r="A26" s="21">
        <v>24</v>
      </c>
      <c r="B26" s="29" t="s">
        <v>214</v>
      </c>
      <c r="C26" s="43"/>
      <c r="D26" s="36" t="s">
        <v>166</v>
      </c>
      <c r="G26" s="19">
        <f t="shared" si="2"/>
        <v>0</v>
      </c>
    </row>
    <row r="27" spans="1:7">
      <c r="A27" s="21">
        <v>25</v>
      </c>
      <c r="B27" s="29" t="s">
        <v>215</v>
      </c>
      <c r="C27" s="43"/>
      <c r="D27" s="36" t="s">
        <v>167</v>
      </c>
      <c r="G27" s="19">
        <f t="shared" si="2"/>
        <v>0</v>
      </c>
    </row>
    <row r="28" spans="1:7">
      <c r="A28" s="21">
        <v>26</v>
      </c>
      <c r="B28" s="29" t="s">
        <v>216</v>
      </c>
      <c r="C28" s="43"/>
      <c r="D28" s="36" t="s">
        <v>168</v>
      </c>
      <c r="G28" s="19">
        <f t="shared" si="2"/>
        <v>0</v>
      </c>
    </row>
    <row r="29" spans="1:7" ht="36">
      <c r="A29" s="21">
        <v>27</v>
      </c>
      <c r="B29" s="29" t="s">
        <v>218</v>
      </c>
      <c r="C29" s="43"/>
      <c r="D29" s="36" t="s">
        <v>170</v>
      </c>
      <c r="G29" s="19">
        <f t="shared" si="2"/>
        <v>0</v>
      </c>
    </row>
    <row r="30" spans="1:7" ht="36">
      <c r="A30" s="21">
        <v>28</v>
      </c>
      <c r="B30" s="29" t="s">
        <v>219</v>
      </c>
      <c r="C30" s="43"/>
      <c r="D30" s="36" t="s">
        <v>204</v>
      </c>
      <c r="G30" s="19">
        <f t="shared" si="2"/>
        <v>0</v>
      </c>
    </row>
    <row r="31" spans="1:7" ht="36">
      <c r="A31" s="21">
        <v>29</v>
      </c>
      <c r="B31" s="29" t="s">
        <v>220</v>
      </c>
      <c r="C31" s="43"/>
      <c r="D31" s="36" t="s">
        <v>173</v>
      </c>
      <c r="G31" s="19">
        <f t="shared" si="2"/>
        <v>0</v>
      </c>
    </row>
    <row r="32" spans="1:7" ht="36">
      <c r="A32" s="21">
        <v>30</v>
      </c>
      <c r="B32" s="29" t="s">
        <v>221</v>
      </c>
      <c r="C32" s="43"/>
      <c r="D32" s="36" t="s">
        <v>174</v>
      </c>
      <c r="G32" s="19">
        <f t="shared" si="2"/>
        <v>0</v>
      </c>
    </row>
    <row r="33" spans="1:7">
      <c r="A33" s="21">
        <v>31</v>
      </c>
      <c r="B33" s="29" t="s">
        <v>35</v>
      </c>
      <c r="C33" s="43"/>
      <c r="D33" s="36" t="s">
        <v>40</v>
      </c>
      <c r="G33" s="39" t="str">
        <f>IF(C33="","",C33)</f>
        <v/>
      </c>
    </row>
    <row r="34" spans="1:7">
      <c r="A34" s="21">
        <v>32</v>
      </c>
      <c r="B34" s="29" t="s">
        <v>35</v>
      </c>
      <c r="C34" s="43"/>
      <c r="D34" s="36" t="s">
        <v>53</v>
      </c>
      <c r="G34" s="39" t="str">
        <f>IF(C34="","",C34)</f>
        <v/>
      </c>
    </row>
    <row r="35" spans="1:7">
      <c r="A35" s="21">
        <v>33</v>
      </c>
      <c r="B35" s="29" t="s">
        <v>35</v>
      </c>
      <c r="C35" s="43"/>
      <c r="D35" s="36"/>
      <c r="G35" s="39" t="str">
        <f t="shared" ref="G35:G98" si="3">IF(C35="","",C35)</f>
        <v/>
      </c>
    </row>
    <row r="36" spans="1:7">
      <c r="A36" s="21">
        <v>34</v>
      </c>
      <c r="B36" s="29" t="s">
        <v>35</v>
      </c>
      <c r="C36" s="43"/>
      <c r="D36" s="36"/>
      <c r="G36" s="39" t="str">
        <f t="shared" si="3"/>
        <v/>
      </c>
    </row>
    <row r="37" spans="1:7">
      <c r="A37" s="21">
        <v>35</v>
      </c>
      <c r="B37" s="29" t="s">
        <v>35</v>
      </c>
      <c r="C37" s="43"/>
      <c r="D37" s="36"/>
      <c r="G37" s="39" t="str">
        <f t="shared" si="3"/>
        <v/>
      </c>
    </row>
    <row r="38" spans="1:7" hidden="1">
      <c r="A38" s="21">
        <v>36</v>
      </c>
      <c r="B38" s="29" t="s">
        <v>35</v>
      </c>
      <c r="C38" s="43"/>
      <c r="D38" s="36"/>
      <c r="G38" s="39" t="str">
        <f t="shared" si="3"/>
        <v/>
      </c>
    </row>
    <row r="39" spans="1:7" hidden="1">
      <c r="A39" s="21">
        <v>37</v>
      </c>
      <c r="B39" s="29" t="s">
        <v>35</v>
      </c>
      <c r="C39" s="43"/>
      <c r="D39" s="36"/>
      <c r="G39" s="39" t="str">
        <f t="shared" si="3"/>
        <v/>
      </c>
    </row>
    <row r="40" spans="1:7" hidden="1">
      <c r="A40" s="21">
        <v>38</v>
      </c>
      <c r="B40" s="29" t="s">
        <v>35</v>
      </c>
      <c r="C40" s="43"/>
      <c r="D40" s="36"/>
      <c r="G40" s="39" t="str">
        <f t="shared" si="3"/>
        <v/>
      </c>
    </row>
    <row r="41" spans="1:7" hidden="1">
      <c r="A41" s="21">
        <v>39</v>
      </c>
      <c r="B41" s="29" t="s">
        <v>35</v>
      </c>
      <c r="C41" s="43"/>
      <c r="D41" s="36"/>
      <c r="G41" s="39" t="str">
        <f t="shared" si="3"/>
        <v/>
      </c>
    </row>
    <row r="42" spans="1:7" hidden="1">
      <c r="A42" s="21">
        <v>40</v>
      </c>
      <c r="B42" s="29" t="s">
        <v>35</v>
      </c>
      <c r="C42" s="43"/>
      <c r="D42" s="36"/>
      <c r="G42" s="39" t="str">
        <f t="shared" si="3"/>
        <v/>
      </c>
    </row>
    <row r="43" spans="1:7" hidden="1">
      <c r="A43" s="21">
        <v>41</v>
      </c>
      <c r="B43" s="29" t="s">
        <v>35</v>
      </c>
      <c r="C43" s="43"/>
      <c r="D43" s="36"/>
      <c r="G43" s="39" t="str">
        <f t="shared" si="3"/>
        <v/>
      </c>
    </row>
    <row r="44" spans="1:7" hidden="1">
      <c r="A44" s="21">
        <v>42</v>
      </c>
      <c r="B44" s="29" t="s">
        <v>35</v>
      </c>
      <c r="C44" s="43"/>
      <c r="D44" s="36"/>
      <c r="G44" s="39" t="str">
        <f t="shared" si="3"/>
        <v/>
      </c>
    </row>
    <row r="45" spans="1:7" hidden="1">
      <c r="A45" s="21">
        <v>43</v>
      </c>
      <c r="B45" s="29" t="s">
        <v>35</v>
      </c>
      <c r="C45" s="43"/>
      <c r="D45" s="36"/>
      <c r="G45" s="39" t="str">
        <f t="shared" si="3"/>
        <v/>
      </c>
    </row>
    <row r="46" spans="1:7" hidden="1">
      <c r="A46" s="21">
        <v>44</v>
      </c>
      <c r="B46" s="29" t="s">
        <v>35</v>
      </c>
      <c r="C46" s="43"/>
      <c r="D46" s="36"/>
      <c r="G46" s="39" t="str">
        <f t="shared" si="3"/>
        <v/>
      </c>
    </row>
    <row r="47" spans="1:7" hidden="1">
      <c r="A47" s="21">
        <v>45</v>
      </c>
      <c r="B47" s="29" t="s">
        <v>35</v>
      </c>
      <c r="C47" s="43"/>
      <c r="D47" s="36"/>
      <c r="G47" s="39" t="str">
        <f t="shared" si="3"/>
        <v/>
      </c>
    </row>
    <row r="48" spans="1:7" hidden="1">
      <c r="A48" s="21">
        <v>46</v>
      </c>
      <c r="B48" s="29" t="s">
        <v>35</v>
      </c>
      <c r="C48" s="43"/>
      <c r="D48" s="36"/>
      <c r="G48" s="39" t="str">
        <f t="shared" si="3"/>
        <v/>
      </c>
    </row>
    <row r="49" spans="1:7" hidden="1">
      <c r="A49" s="21">
        <v>47</v>
      </c>
      <c r="B49" s="29" t="s">
        <v>35</v>
      </c>
      <c r="C49" s="43"/>
      <c r="D49" s="36"/>
      <c r="G49" s="39" t="str">
        <f t="shared" si="3"/>
        <v/>
      </c>
    </row>
    <row r="50" spans="1:7" hidden="1">
      <c r="A50" s="21">
        <v>48</v>
      </c>
      <c r="B50" s="29" t="s">
        <v>35</v>
      </c>
      <c r="C50" s="43"/>
      <c r="D50" s="36"/>
      <c r="G50" s="39" t="str">
        <f t="shared" si="3"/>
        <v/>
      </c>
    </row>
    <row r="51" spans="1:7" hidden="1">
      <c r="A51" s="21">
        <v>49</v>
      </c>
      <c r="B51" s="29" t="s">
        <v>35</v>
      </c>
      <c r="C51" s="43"/>
      <c r="D51" s="36"/>
      <c r="G51" s="39" t="str">
        <f t="shared" si="3"/>
        <v/>
      </c>
    </row>
    <row r="52" spans="1:7" hidden="1">
      <c r="A52" s="21">
        <v>50</v>
      </c>
      <c r="B52" s="29" t="s">
        <v>35</v>
      </c>
      <c r="C52" s="43"/>
      <c r="D52" s="36"/>
      <c r="G52" s="39" t="str">
        <f t="shared" si="3"/>
        <v/>
      </c>
    </row>
    <row r="53" spans="1:7" hidden="1">
      <c r="A53" s="21">
        <v>51</v>
      </c>
      <c r="B53" s="29" t="s">
        <v>35</v>
      </c>
      <c r="C53" s="43"/>
      <c r="D53" s="36"/>
      <c r="G53" s="39" t="str">
        <f t="shared" si="3"/>
        <v/>
      </c>
    </row>
    <row r="54" spans="1:7" hidden="1">
      <c r="A54" s="21">
        <v>52</v>
      </c>
      <c r="B54" s="29" t="s">
        <v>35</v>
      </c>
      <c r="C54" s="43"/>
      <c r="D54" s="36"/>
      <c r="G54" s="39" t="str">
        <f t="shared" si="3"/>
        <v/>
      </c>
    </row>
    <row r="55" spans="1:7" hidden="1">
      <c r="A55" s="21">
        <v>53</v>
      </c>
      <c r="B55" s="29" t="s">
        <v>35</v>
      </c>
      <c r="C55" s="43"/>
      <c r="D55" s="36"/>
      <c r="G55" s="39" t="str">
        <f t="shared" si="3"/>
        <v/>
      </c>
    </row>
    <row r="56" spans="1:7" hidden="1">
      <c r="A56" s="21">
        <v>54</v>
      </c>
      <c r="B56" s="29" t="s">
        <v>35</v>
      </c>
      <c r="C56" s="43"/>
      <c r="D56" s="36"/>
      <c r="G56" s="39" t="str">
        <f t="shared" si="3"/>
        <v/>
      </c>
    </row>
    <row r="57" spans="1:7">
      <c r="A57" s="21">
        <v>55</v>
      </c>
      <c r="B57" s="29" t="s">
        <v>36</v>
      </c>
      <c r="C57" s="43"/>
      <c r="D57" s="36" t="s">
        <v>86</v>
      </c>
      <c r="G57" s="39" t="str">
        <f t="shared" si="3"/>
        <v/>
      </c>
    </row>
    <row r="58" spans="1:7">
      <c r="A58" s="21">
        <v>56</v>
      </c>
      <c r="B58" s="29" t="s">
        <v>36</v>
      </c>
      <c r="C58" s="43"/>
      <c r="D58" s="36" t="s">
        <v>72</v>
      </c>
      <c r="G58" s="39" t="str">
        <f t="shared" si="3"/>
        <v/>
      </c>
    </row>
    <row r="59" spans="1:7">
      <c r="A59" s="21">
        <v>57</v>
      </c>
      <c r="B59" s="29" t="s">
        <v>36</v>
      </c>
      <c r="C59" s="43"/>
      <c r="D59" s="36" t="s">
        <v>118</v>
      </c>
      <c r="G59" s="39" t="str">
        <f t="shared" si="3"/>
        <v/>
      </c>
    </row>
    <row r="60" spans="1:7">
      <c r="A60" s="21">
        <v>58</v>
      </c>
      <c r="B60" s="29" t="s">
        <v>36</v>
      </c>
      <c r="C60" s="43"/>
      <c r="D60" s="36" t="s">
        <v>117</v>
      </c>
      <c r="G60" s="39" t="str">
        <f t="shared" si="3"/>
        <v/>
      </c>
    </row>
    <row r="61" spans="1:7">
      <c r="A61" s="21">
        <v>59</v>
      </c>
      <c r="B61" s="29" t="s">
        <v>36</v>
      </c>
      <c r="C61" s="43"/>
      <c r="D61" s="36" t="s">
        <v>73</v>
      </c>
      <c r="G61" s="39" t="str">
        <f t="shared" si="3"/>
        <v/>
      </c>
    </row>
    <row r="62" spans="1:7">
      <c r="A62" s="21">
        <v>60</v>
      </c>
      <c r="B62" s="29" t="s">
        <v>36</v>
      </c>
      <c r="C62" s="43"/>
      <c r="D62" s="36" t="s">
        <v>67</v>
      </c>
      <c r="G62" s="39" t="str">
        <f t="shared" si="3"/>
        <v/>
      </c>
    </row>
    <row r="63" spans="1:7" ht="19.350000000000001">
      <c r="A63" s="21">
        <v>61</v>
      </c>
      <c r="B63" s="29" t="s">
        <v>36</v>
      </c>
      <c r="C63" s="43"/>
      <c r="D63" s="38" t="s">
        <v>61</v>
      </c>
      <c r="G63" s="39" t="str">
        <f t="shared" si="3"/>
        <v/>
      </c>
    </row>
    <row r="64" spans="1:7">
      <c r="A64" s="21">
        <v>62</v>
      </c>
      <c r="B64" s="29" t="s">
        <v>36</v>
      </c>
      <c r="C64" s="43"/>
      <c r="D64" s="36"/>
      <c r="G64" s="39" t="str">
        <f t="shared" si="3"/>
        <v/>
      </c>
    </row>
    <row r="65" spans="1:7">
      <c r="A65" s="21">
        <v>63</v>
      </c>
      <c r="B65" s="29" t="s">
        <v>36</v>
      </c>
      <c r="C65" s="43"/>
      <c r="D65" s="36"/>
      <c r="G65" s="39" t="str">
        <f t="shared" si="3"/>
        <v/>
      </c>
    </row>
    <row r="66" spans="1:7">
      <c r="A66" s="21">
        <v>64</v>
      </c>
      <c r="B66" s="29" t="s">
        <v>36</v>
      </c>
      <c r="C66" s="43"/>
      <c r="D66" s="36"/>
      <c r="G66" s="39" t="str">
        <f t="shared" si="3"/>
        <v/>
      </c>
    </row>
    <row r="67" spans="1:7" hidden="1">
      <c r="A67" s="21">
        <v>65</v>
      </c>
      <c r="B67" s="29" t="s">
        <v>36</v>
      </c>
      <c r="C67" s="43"/>
      <c r="D67" s="36"/>
      <c r="G67" s="39" t="str">
        <f t="shared" si="3"/>
        <v/>
      </c>
    </row>
    <row r="68" spans="1:7" hidden="1">
      <c r="A68" s="21">
        <v>66</v>
      </c>
      <c r="B68" s="29" t="s">
        <v>36</v>
      </c>
      <c r="C68" s="43"/>
      <c r="D68" s="36"/>
      <c r="G68" s="39" t="str">
        <f t="shared" si="3"/>
        <v/>
      </c>
    </row>
    <row r="69" spans="1:7" hidden="1">
      <c r="A69" s="21">
        <v>67</v>
      </c>
      <c r="B69" s="29" t="s">
        <v>36</v>
      </c>
      <c r="C69" s="43"/>
      <c r="D69" s="36"/>
      <c r="G69" s="39" t="str">
        <f t="shared" si="3"/>
        <v/>
      </c>
    </row>
    <row r="70" spans="1:7" hidden="1">
      <c r="A70" s="21">
        <v>68</v>
      </c>
      <c r="B70" s="29" t="s">
        <v>36</v>
      </c>
      <c r="C70" s="43"/>
      <c r="D70" s="36"/>
      <c r="G70" s="39" t="str">
        <f t="shared" si="3"/>
        <v/>
      </c>
    </row>
    <row r="71" spans="1:7" hidden="1">
      <c r="A71" s="21">
        <v>69</v>
      </c>
      <c r="B71" s="29" t="s">
        <v>36</v>
      </c>
      <c r="C71" s="43"/>
      <c r="D71" s="36"/>
      <c r="G71" s="39" t="str">
        <f t="shared" si="3"/>
        <v/>
      </c>
    </row>
    <row r="72" spans="1:7" hidden="1">
      <c r="A72" s="21">
        <v>70</v>
      </c>
      <c r="B72" s="29" t="s">
        <v>36</v>
      </c>
      <c r="C72" s="43"/>
      <c r="D72" s="36"/>
      <c r="G72" s="39" t="str">
        <f t="shared" si="3"/>
        <v/>
      </c>
    </row>
    <row r="73" spans="1:7" hidden="1">
      <c r="A73" s="21">
        <v>71</v>
      </c>
      <c r="B73" s="29" t="s">
        <v>36</v>
      </c>
      <c r="C73" s="43"/>
      <c r="D73" s="36"/>
      <c r="G73" s="39" t="str">
        <f t="shared" si="3"/>
        <v/>
      </c>
    </row>
    <row r="74" spans="1:7" hidden="1">
      <c r="A74" s="21">
        <v>72</v>
      </c>
      <c r="B74" s="29" t="s">
        <v>36</v>
      </c>
      <c r="C74" s="43"/>
      <c r="D74" s="36"/>
      <c r="G74" s="39" t="str">
        <f t="shared" si="3"/>
        <v/>
      </c>
    </row>
    <row r="75" spans="1:7" hidden="1">
      <c r="A75" s="21">
        <v>73</v>
      </c>
      <c r="B75" s="29" t="s">
        <v>36</v>
      </c>
      <c r="C75" s="43"/>
      <c r="D75" s="36"/>
      <c r="G75" s="39" t="str">
        <f t="shared" si="3"/>
        <v/>
      </c>
    </row>
    <row r="76" spans="1:7" hidden="1">
      <c r="A76" s="21">
        <v>74</v>
      </c>
      <c r="B76" s="29" t="s">
        <v>36</v>
      </c>
      <c r="C76" s="43"/>
      <c r="D76" s="36"/>
      <c r="G76" s="39" t="str">
        <f t="shared" si="3"/>
        <v/>
      </c>
    </row>
    <row r="77" spans="1:7" hidden="1">
      <c r="A77" s="21">
        <v>75</v>
      </c>
      <c r="B77" s="29" t="s">
        <v>36</v>
      </c>
      <c r="C77" s="43"/>
      <c r="D77" s="36"/>
      <c r="G77" s="39" t="str">
        <f t="shared" si="3"/>
        <v/>
      </c>
    </row>
    <row r="78" spans="1:7" hidden="1">
      <c r="A78" s="21">
        <v>76</v>
      </c>
      <c r="B78" s="29" t="s">
        <v>36</v>
      </c>
      <c r="C78" s="43"/>
      <c r="D78" s="36"/>
      <c r="G78" s="39" t="str">
        <f t="shared" si="3"/>
        <v/>
      </c>
    </row>
    <row r="79" spans="1:7" hidden="1">
      <c r="A79" s="21">
        <v>77</v>
      </c>
      <c r="B79" s="29" t="s">
        <v>36</v>
      </c>
      <c r="C79" s="43"/>
      <c r="D79" s="36"/>
      <c r="G79" s="39" t="str">
        <f t="shared" si="3"/>
        <v/>
      </c>
    </row>
    <row r="80" spans="1:7" hidden="1">
      <c r="A80" s="21">
        <v>78</v>
      </c>
      <c r="B80" s="29" t="s">
        <v>36</v>
      </c>
      <c r="C80" s="43"/>
      <c r="D80" s="36"/>
      <c r="G80" s="39" t="str">
        <f t="shared" si="3"/>
        <v/>
      </c>
    </row>
    <row r="81" spans="1:7" hidden="1">
      <c r="A81" s="21">
        <v>79</v>
      </c>
      <c r="B81" s="29" t="s">
        <v>36</v>
      </c>
      <c r="C81" s="43"/>
      <c r="D81" s="36"/>
      <c r="G81" s="39" t="str">
        <f t="shared" si="3"/>
        <v/>
      </c>
    </row>
    <row r="82" spans="1:7" hidden="1">
      <c r="A82" s="21">
        <v>80</v>
      </c>
      <c r="B82" s="29" t="s">
        <v>36</v>
      </c>
      <c r="C82" s="43"/>
      <c r="D82" s="36"/>
      <c r="G82" s="39" t="str">
        <f t="shared" si="3"/>
        <v/>
      </c>
    </row>
    <row r="83" spans="1:7" hidden="1">
      <c r="A83" s="21">
        <v>81</v>
      </c>
      <c r="B83" s="29" t="s">
        <v>36</v>
      </c>
      <c r="C83" s="43"/>
      <c r="D83" s="36"/>
      <c r="G83" s="39" t="str">
        <f t="shared" si="3"/>
        <v/>
      </c>
    </row>
    <row r="84" spans="1:7" hidden="1">
      <c r="A84" s="21">
        <v>82</v>
      </c>
      <c r="B84" s="29" t="s">
        <v>36</v>
      </c>
      <c r="C84" s="43"/>
      <c r="D84" s="36"/>
      <c r="G84" s="39" t="str">
        <f t="shared" si="3"/>
        <v/>
      </c>
    </row>
    <row r="85" spans="1:7" hidden="1">
      <c r="A85" s="21">
        <v>83</v>
      </c>
      <c r="B85" s="29" t="s">
        <v>36</v>
      </c>
      <c r="C85" s="43"/>
      <c r="D85" s="36"/>
      <c r="G85" s="39" t="str">
        <f t="shared" si="3"/>
        <v/>
      </c>
    </row>
    <row r="86" spans="1:7" hidden="1">
      <c r="A86" s="21">
        <v>84</v>
      </c>
      <c r="B86" s="29" t="s">
        <v>36</v>
      </c>
      <c r="C86" s="43"/>
      <c r="D86" s="36"/>
      <c r="G86" s="39" t="str">
        <f t="shared" si="3"/>
        <v/>
      </c>
    </row>
    <row r="87" spans="1:7" hidden="1">
      <c r="A87" s="21">
        <v>85</v>
      </c>
      <c r="B87" s="29" t="s">
        <v>36</v>
      </c>
      <c r="C87" s="43"/>
      <c r="D87" s="36"/>
      <c r="G87" s="39" t="str">
        <f t="shared" si="3"/>
        <v/>
      </c>
    </row>
    <row r="88" spans="1:7" hidden="1">
      <c r="A88" s="21">
        <v>86</v>
      </c>
      <c r="B88" s="29" t="s">
        <v>36</v>
      </c>
      <c r="C88" s="43"/>
      <c r="D88" s="36"/>
      <c r="G88" s="39" t="str">
        <f t="shared" si="3"/>
        <v/>
      </c>
    </row>
    <row r="89" spans="1:7" hidden="1">
      <c r="A89" s="21">
        <v>87</v>
      </c>
      <c r="B89" s="29" t="s">
        <v>36</v>
      </c>
      <c r="C89" s="43"/>
      <c r="D89" s="36"/>
      <c r="G89" s="39" t="str">
        <f t="shared" si="3"/>
        <v/>
      </c>
    </row>
    <row r="90" spans="1:7" hidden="1">
      <c r="A90" s="21">
        <v>88</v>
      </c>
      <c r="B90" s="29" t="s">
        <v>36</v>
      </c>
      <c r="C90" s="43"/>
      <c r="D90" s="36"/>
      <c r="G90" s="39" t="str">
        <f t="shared" si="3"/>
        <v/>
      </c>
    </row>
    <row r="91" spans="1:7" hidden="1">
      <c r="A91" s="21">
        <v>89</v>
      </c>
      <c r="B91" s="29" t="s">
        <v>36</v>
      </c>
      <c r="C91" s="43"/>
      <c r="D91" s="36"/>
      <c r="G91" s="39" t="str">
        <f t="shared" si="3"/>
        <v/>
      </c>
    </row>
    <row r="92" spans="1:7" hidden="1">
      <c r="A92" s="21">
        <v>90</v>
      </c>
      <c r="B92" s="29" t="s">
        <v>36</v>
      </c>
      <c r="C92" s="43"/>
      <c r="D92" s="36"/>
      <c r="G92" s="39" t="str">
        <f t="shared" si="3"/>
        <v/>
      </c>
    </row>
    <row r="93" spans="1:7" hidden="1">
      <c r="A93" s="21">
        <v>91</v>
      </c>
      <c r="B93" s="29" t="s">
        <v>36</v>
      </c>
      <c r="C93" s="43"/>
      <c r="D93" s="36"/>
      <c r="G93" s="39" t="str">
        <f t="shared" si="3"/>
        <v/>
      </c>
    </row>
    <row r="94" spans="1:7" hidden="1">
      <c r="A94" s="21">
        <v>92</v>
      </c>
      <c r="B94" s="29" t="s">
        <v>36</v>
      </c>
      <c r="C94" s="43"/>
      <c r="D94" s="36"/>
      <c r="G94" s="39" t="str">
        <f t="shared" si="3"/>
        <v/>
      </c>
    </row>
    <row r="95" spans="1:7" hidden="1">
      <c r="A95" s="21">
        <v>93</v>
      </c>
      <c r="B95" s="29" t="s">
        <v>114</v>
      </c>
      <c r="C95" s="43"/>
      <c r="D95" s="36"/>
      <c r="G95" s="39" t="str">
        <f t="shared" si="3"/>
        <v/>
      </c>
    </row>
    <row r="96" spans="1:7" hidden="1">
      <c r="A96" s="21">
        <v>94</v>
      </c>
      <c r="B96" s="29" t="s">
        <v>36</v>
      </c>
      <c r="C96" s="43"/>
      <c r="D96" s="36"/>
      <c r="G96" s="39" t="str">
        <f t="shared" si="3"/>
        <v/>
      </c>
    </row>
    <row r="97" spans="1:7" hidden="1">
      <c r="A97" s="21">
        <v>95</v>
      </c>
      <c r="B97" s="29" t="s">
        <v>36</v>
      </c>
      <c r="C97" s="43"/>
      <c r="D97" s="36"/>
      <c r="G97" s="39" t="str">
        <f t="shared" si="3"/>
        <v/>
      </c>
    </row>
    <row r="98" spans="1:7" hidden="1">
      <c r="A98" s="21">
        <v>96</v>
      </c>
      <c r="B98" s="29" t="s">
        <v>36</v>
      </c>
      <c r="C98" s="43"/>
      <c r="D98" s="36"/>
      <c r="G98" s="39" t="str">
        <f t="shared" si="3"/>
        <v/>
      </c>
    </row>
    <row r="99" spans="1:7" hidden="1">
      <c r="A99" s="21">
        <v>97</v>
      </c>
      <c r="B99" s="29" t="s">
        <v>36</v>
      </c>
      <c r="C99" s="43"/>
      <c r="D99" s="36"/>
      <c r="G99" s="39" t="str">
        <f t="shared" ref="G99:G120" si="4">IF(C99="","",C99)</f>
        <v/>
      </c>
    </row>
    <row r="100" spans="1:7" hidden="1">
      <c r="A100" s="21">
        <v>98</v>
      </c>
      <c r="B100" s="29" t="s">
        <v>36</v>
      </c>
      <c r="C100" s="43"/>
      <c r="D100" s="36"/>
      <c r="G100" s="39" t="str">
        <f t="shared" si="4"/>
        <v/>
      </c>
    </row>
    <row r="101" spans="1:7" hidden="1">
      <c r="A101" s="21">
        <v>99</v>
      </c>
      <c r="B101" s="29" t="s">
        <v>36</v>
      </c>
      <c r="C101" s="43"/>
      <c r="D101" s="36"/>
      <c r="G101" s="39" t="str">
        <f t="shared" si="4"/>
        <v/>
      </c>
    </row>
    <row r="102" spans="1:7" hidden="1">
      <c r="A102" s="21">
        <v>100</v>
      </c>
      <c r="B102" s="29" t="s">
        <v>36</v>
      </c>
      <c r="C102" s="43"/>
      <c r="D102" s="36"/>
      <c r="G102" s="39" t="str">
        <f t="shared" si="4"/>
        <v/>
      </c>
    </row>
    <row r="103" spans="1:7" hidden="1">
      <c r="A103" s="21">
        <v>101</v>
      </c>
      <c r="B103" s="29" t="s">
        <v>36</v>
      </c>
      <c r="C103" s="43"/>
      <c r="D103" s="36"/>
      <c r="G103" s="39" t="str">
        <f t="shared" si="4"/>
        <v/>
      </c>
    </row>
    <row r="104" spans="1:7" hidden="1">
      <c r="A104" s="21">
        <v>102</v>
      </c>
      <c r="B104" s="29" t="s">
        <v>36</v>
      </c>
      <c r="C104" s="43"/>
      <c r="D104" s="36"/>
      <c r="G104" s="39" t="str">
        <f t="shared" si="4"/>
        <v/>
      </c>
    </row>
    <row r="105" spans="1:7" hidden="1">
      <c r="A105" s="21">
        <v>103</v>
      </c>
      <c r="B105" s="29" t="s">
        <v>36</v>
      </c>
      <c r="C105" s="43"/>
      <c r="D105" s="36"/>
      <c r="G105" s="39" t="str">
        <f t="shared" si="4"/>
        <v/>
      </c>
    </row>
    <row r="106" spans="1:7" hidden="1">
      <c r="A106" s="21">
        <v>104</v>
      </c>
      <c r="B106" s="29" t="s">
        <v>36</v>
      </c>
      <c r="C106" s="43"/>
      <c r="D106" s="36"/>
      <c r="G106" s="39" t="str">
        <f t="shared" si="4"/>
        <v/>
      </c>
    </row>
    <row r="107" spans="1:7" hidden="1">
      <c r="A107" s="21">
        <v>105</v>
      </c>
      <c r="B107" s="29" t="s">
        <v>36</v>
      </c>
      <c r="C107" s="43"/>
      <c r="D107" s="36"/>
      <c r="G107" s="39" t="str">
        <f t="shared" si="4"/>
        <v/>
      </c>
    </row>
    <row r="108" spans="1:7" hidden="1">
      <c r="A108" s="21">
        <v>106</v>
      </c>
      <c r="B108" s="29" t="s">
        <v>36</v>
      </c>
      <c r="C108" s="43"/>
      <c r="D108" s="36"/>
      <c r="G108" s="39" t="str">
        <f t="shared" si="4"/>
        <v/>
      </c>
    </row>
    <row r="109" spans="1:7" hidden="1">
      <c r="A109" s="21">
        <v>107</v>
      </c>
      <c r="B109" s="29" t="s">
        <v>36</v>
      </c>
      <c r="C109" s="43"/>
      <c r="D109" s="36"/>
      <c r="G109" s="39" t="str">
        <f t="shared" si="4"/>
        <v/>
      </c>
    </row>
    <row r="110" spans="1:7" hidden="1">
      <c r="A110" s="21">
        <v>108</v>
      </c>
      <c r="B110" s="29" t="s">
        <v>36</v>
      </c>
      <c r="C110" s="43"/>
      <c r="D110" s="36"/>
      <c r="G110" s="39" t="str">
        <f t="shared" si="4"/>
        <v/>
      </c>
    </row>
    <row r="111" spans="1:7" hidden="1">
      <c r="A111" s="21">
        <v>109</v>
      </c>
      <c r="B111" s="29" t="s">
        <v>36</v>
      </c>
      <c r="C111" s="43"/>
      <c r="D111" s="36"/>
      <c r="G111" s="39" t="str">
        <f t="shared" si="4"/>
        <v/>
      </c>
    </row>
    <row r="112" spans="1:7" hidden="1">
      <c r="A112" s="21">
        <v>110</v>
      </c>
      <c r="B112" s="29" t="s">
        <v>36</v>
      </c>
      <c r="C112" s="43"/>
      <c r="D112" s="36"/>
      <c r="G112" s="39" t="str">
        <f t="shared" si="4"/>
        <v/>
      </c>
    </row>
    <row r="113" spans="1:7" hidden="1">
      <c r="A113" s="21">
        <v>111</v>
      </c>
      <c r="B113" s="29" t="s">
        <v>36</v>
      </c>
      <c r="C113" s="43"/>
      <c r="D113" s="36"/>
      <c r="G113" s="39" t="str">
        <f t="shared" si="4"/>
        <v/>
      </c>
    </row>
    <row r="114" spans="1:7" hidden="1">
      <c r="A114" s="21">
        <v>112</v>
      </c>
      <c r="B114" s="29" t="s">
        <v>36</v>
      </c>
      <c r="C114" s="43"/>
      <c r="D114" s="36"/>
      <c r="G114" s="39" t="str">
        <f t="shared" si="4"/>
        <v/>
      </c>
    </row>
    <row r="115" spans="1:7" hidden="1">
      <c r="A115" s="21">
        <v>113</v>
      </c>
      <c r="B115" s="29" t="s">
        <v>36</v>
      </c>
      <c r="C115" s="43"/>
      <c r="D115" s="36"/>
      <c r="G115" s="39" t="str">
        <f t="shared" si="4"/>
        <v/>
      </c>
    </row>
    <row r="116" spans="1:7" hidden="1">
      <c r="A116" s="21">
        <v>114</v>
      </c>
      <c r="B116" s="29" t="s">
        <v>36</v>
      </c>
      <c r="C116" s="43"/>
      <c r="D116" s="36"/>
      <c r="G116" s="39" t="str">
        <f t="shared" si="4"/>
        <v/>
      </c>
    </row>
    <row r="117" spans="1:7" hidden="1">
      <c r="A117" s="21">
        <v>115</v>
      </c>
      <c r="B117" s="29" t="s">
        <v>36</v>
      </c>
      <c r="C117" s="43"/>
      <c r="D117" s="36"/>
      <c r="G117" s="39" t="str">
        <f t="shared" si="4"/>
        <v/>
      </c>
    </row>
    <row r="118" spans="1:7">
      <c r="A118" s="20">
        <v>116</v>
      </c>
      <c r="B118" s="28" t="s">
        <v>37</v>
      </c>
      <c r="C118" s="41"/>
      <c r="D118" s="32" t="s">
        <v>136</v>
      </c>
      <c r="G118" s="39" t="str">
        <f>IF(C118="","該当なし",C118)</f>
        <v>該当なし</v>
      </c>
    </row>
    <row r="119" spans="1:7">
      <c r="A119" s="21">
        <v>117</v>
      </c>
      <c r="B119" s="29" t="s">
        <v>12</v>
      </c>
      <c r="C119" s="43"/>
      <c r="D119" s="36"/>
      <c r="G119" s="39" t="str">
        <f t="shared" si="4"/>
        <v/>
      </c>
    </row>
    <row r="120" spans="1:7" ht="18.350000000000001" thickBot="1">
      <c r="A120" s="21">
        <v>118</v>
      </c>
      <c r="B120" s="29" t="s">
        <v>9</v>
      </c>
      <c r="C120" s="45"/>
      <c r="D120" s="36"/>
      <c r="G120" s="39" t="str">
        <f t="shared" si="4"/>
        <v/>
      </c>
    </row>
    <row r="121" spans="1:7" ht="18.350000000000001" thickTop="1"/>
  </sheetData>
  <phoneticPr fontId="18"/>
  <hyperlinks>
    <hyperlink ref="D3" display="abcd@efsagami.ne.jp"/>
    <hyperlink ref="D17"/>
    <hyperlink ref="D22"/>
    <hyperlink ref="D16" display="sangyou.s@city.sagamihara.kanagawa.jp"/>
  </hyperlinks>
  <pageMargins left="0.7" right="0.7" top="0.75" bottom="0.75" header="0.3" footer="0.3"/>
  <pageSetup paperSize="9" orientation="portrait" verticalDpi="0"/>
  <drawing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'業種技術選択シート（参考）'!$B$5:$B$41</xm:f>
          </x14:formula1>
          <xm:sqref>D33:D56</xm:sqref>
        </x14:dataValidation>
        <x14:dataValidation type="list" allowBlank="1" showInputMessage="1" showErrorMessage="1">
          <x14:formula1>
            <xm:f>'業種技術選択シート（参考）'!$C$5:$C$94</xm:f>
          </x14:formula1>
          <xm:sqref>D57:D117</xm:sqref>
        </x14:dataValidation>
        <x14:dataValidation type="list" allowBlank="1" showInputMessage="1" showErrorMessage="1">
          <x14:formula1>
            <xm:f>'業種技術選択シート（参考）'!$D$5:$D$17</xm:f>
          </x14:formula1>
          <xm:sqref>D118</xm:sqref>
        </x14:dataValidation>
        <x14:dataValidation type="list" showInputMessage="1" showErrorMessage="1">
          <x14:formula1>
            <xm:f>'業種技術選択シート（参考）'!$D$4:$D$16</xm:f>
          </x14:formula1>
          <xm:sqref>C118</xm:sqref>
        </x14:dataValidation>
        <x14:dataValidation type="list" imeMode="on" allowBlank="1" showInputMessage="1" errorTitle="できるだけリストから選択してください" error="できるだけリストから選択してください" promptTitle="できるだけリストから選択してください" prompt="できるだけリストから選択してください">
          <x14:formula1>
            <xm:f>'業種技術選択シート（参考）'!$B$4:$B$28</xm:f>
          </x14:formula1>
          <xm:sqref>C33:C56</xm:sqref>
        </x14:dataValidation>
        <x14:dataValidation type="list" imeMode="on" allowBlank="1" showInputMessage="1" promptTitle="できるだけリストから選択してください" prompt="できるだけリストから選択してください">
          <x14:formula1>
            <xm:f>'業種技術選択シート（参考）'!$C$4:$C$85</xm:f>
          </x14:formula1>
          <xm:sqref>C57:C117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C19"/>
  <sheetViews>
    <sheetView zoomScale="70" zoomScaleNormal="70" workbookViewId="0">
      <pane xSplit="13" ySplit="1" topLeftCell="N2" activePane="bottomRight" state="frozen"/>
      <selection pane="topRight" activeCell="N1" sqref="N1"/>
      <selection pane="bottomLeft" activeCell="A2" sqref="A2"/>
      <selection pane="bottomRight" activeCell="O3" sqref="O3"/>
    </sheetView>
  </sheetViews>
  <sheetFormatPr defaultRowHeight="18"/>
  <cols>
    <col min="1" max="1" width="0" style="1" hidden="1" customWidth="1"/>
    <col min="2" max="2" width="23.21875" style="2" customWidth="1"/>
    <col min="3" max="3" width="14" style="5" hidden="1" customWidth="1"/>
    <col min="4" max="4" width="8.88671875" style="3"/>
    <col min="5" max="6" width="0" style="1" hidden="1" customWidth="1"/>
    <col min="7" max="7" width="34.21875" style="1" hidden="1" customWidth="1"/>
    <col min="8" max="8" width="20.38671875" style="1" hidden="1" customWidth="1"/>
    <col min="9" max="11" width="0" style="1" hidden="1" customWidth="1"/>
    <col min="12" max="12" width="13" style="1" hidden="1" customWidth="1"/>
    <col min="13" max="13" width="0" style="1" hidden="1" customWidth="1"/>
    <col min="14" max="15" width="8.88671875" style="3"/>
    <col min="16" max="17" width="8.88671875" style="4"/>
    <col min="18" max="18" width="12.33203125" style="3" bestFit="1" customWidth="1"/>
    <col min="19" max="20" width="8.88671875" style="3"/>
    <col min="21" max="21" width="8.88671875" style="4"/>
    <col min="22" max="22" width="8.88671875" style="3"/>
    <col min="23" max="25" width="24.33203125" style="4" customWidth="1"/>
    <col min="26" max="28" width="8.88671875" style="1"/>
    <col min="29" max="29" width="11.5546875" style="1" bestFit="1" customWidth="1"/>
    <col min="30" max="33" width="8.88671875" style="1"/>
    <col min="34" max="34" width="76.0546875" style="1" customWidth="1"/>
    <col min="35" max="35" width="46.5" style="1" customWidth="1"/>
    <col min="36" max="36" width="0" style="1" hidden="1" customWidth="1"/>
    <col min="37" max="40" width="8.88671875" style="1"/>
    <col min="41" max="41" width="43.77734375" style="1" customWidth="1"/>
    <col min="42" max="44" width="26.44140625" style="1" customWidth="1"/>
    <col min="45" max="130" width="8.88671875" style="1"/>
    <col min="131" max="131" width="8.88671875" style="3"/>
    <col min="132" max="16384" width="8.88671875" style="1"/>
  </cols>
  <sheetData>
    <row r="1" spans="1:133" ht="72">
      <c r="A1" s="8" t="s">
        <v>0</v>
      </c>
      <c r="B1" s="9" t="s">
        <v>1</v>
      </c>
      <c r="C1" s="10" t="s">
        <v>2</v>
      </c>
      <c r="D1" s="11" t="s">
        <v>3</v>
      </c>
      <c r="E1" s="8" t="s">
        <v>4</v>
      </c>
      <c r="F1" s="8" t="s">
        <v>5</v>
      </c>
      <c r="G1" s="8" t="s">
        <v>6</v>
      </c>
      <c r="H1" s="8" t="s">
        <v>7</v>
      </c>
      <c r="I1" s="8" t="s">
        <v>8</v>
      </c>
      <c r="J1" s="8" t="s">
        <v>9</v>
      </c>
      <c r="K1" s="8" t="s">
        <v>10</v>
      </c>
      <c r="L1" s="8" t="s">
        <v>11</v>
      </c>
      <c r="M1" s="8" t="s">
        <v>12</v>
      </c>
      <c r="N1" s="11" t="s">
        <v>13</v>
      </c>
      <c r="O1" s="11" t="s">
        <v>14</v>
      </c>
      <c r="P1" s="12" t="s">
        <v>15</v>
      </c>
      <c r="Q1" s="12" t="s">
        <v>16</v>
      </c>
      <c r="R1" s="11" t="s">
        <v>17</v>
      </c>
      <c r="S1" s="11" t="s">
        <v>18</v>
      </c>
      <c r="T1" s="11" t="s">
        <v>19</v>
      </c>
      <c r="U1" s="12" t="s">
        <v>210</v>
      </c>
      <c r="V1" s="11" t="s">
        <v>20</v>
      </c>
      <c r="W1" s="12" t="s">
        <v>181</v>
      </c>
      <c r="X1" s="12" t="s">
        <v>182</v>
      </c>
      <c r="Y1" s="12" t="s">
        <v>183</v>
      </c>
      <c r="Z1" s="8" t="s">
        <v>21</v>
      </c>
      <c r="AA1" s="8" t="s">
        <v>22</v>
      </c>
      <c r="AB1" s="8" t="s">
        <v>23</v>
      </c>
      <c r="AC1" s="8" t="s">
        <v>97</v>
      </c>
      <c r="AD1" s="8" t="s">
        <v>12</v>
      </c>
      <c r="AE1" s="8" t="s">
        <v>24</v>
      </c>
      <c r="AF1" s="8" t="s">
        <v>25</v>
      </c>
      <c r="AG1" s="8" t="s">
        <v>98</v>
      </c>
      <c r="AH1" s="8" t="s">
        <v>26</v>
      </c>
      <c r="AI1" s="8" t="s">
        <v>27</v>
      </c>
      <c r="AJ1" s="8" t="s">
        <v>99</v>
      </c>
      <c r="AK1" s="8" t="s">
        <v>28</v>
      </c>
      <c r="AL1" s="8" t="s">
        <v>29</v>
      </c>
      <c r="AM1" s="8" t="s">
        <v>30</v>
      </c>
      <c r="AN1" s="8" t="s">
        <v>12</v>
      </c>
      <c r="AO1" s="8" t="s">
        <v>31</v>
      </c>
      <c r="AP1" s="8" t="s">
        <v>32</v>
      </c>
      <c r="AQ1" s="8" t="s">
        <v>33</v>
      </c>
      <c r="AR1" s="8" t="s">
        <v>34</v>
      </c>
      <c r="AS1" s="8" t="s">
        <v>12</v>
      </c>
      <c r="AT1" s="8" t="s">
        <v>35</v>
      </c>
      <c r="AU1" s="8" t="s">
        <v>35</v>
      </c>
      <c r="AV1" s="8" t="s">
        <v>35</v>
      </c>
      <c r="AW1" s="8" t="s">
        <v>35</v>
      </c>
      <c r="AX1" s="8" t="s">
        <v>35</v>
      </c>
      <c r="AY1" s="8" t="s">
        <v>35</v>
      </c>
      <c r="AZ1" s="8" t="s">
        <v>35</v>
      </c>
      <c r="BA1" s="8" t="s">
        <v>35</v>
      </c>
      <c r="BB1" s="8" t="s">
        <v>35</v>
      </c>
      <c r="BC1" s="8" t="s">
        <v>35</v>
      </c>
      <c r="BD1" s="8" t="s">
        <v>35</v>
      </c>
      <c r="BE1" s="8" t="s">
        <v>35</v>
      </c>
      <c r="BF1" s="8" t="s">
        <v>35</v>
      </c>
      <c r="BG1" s="8" t="s">
        <v>35</v>
      </c>
      <c r="BH1" s="8" t="s">
        <v>35</v>
      </c>
      <c r="BI1" s="8" t="s">
        <v>35</v>
      </c>
      <c r="BJ1" s="8" t="s">
        <v>35</v>
      </c>
      <c r="BK1" s="8" t="s">
        <v>35</v>
      </c>
      <c r="BL1" s="8" t="s">
        <v>35</v>
      </c>
      <c r="BM1" s="8" t="s">
        <v>35</v>
      </c>
      <c r="BN1" s="8" t="s">
        <v>35</v>
      </c>
      <c r="BO1" s="8" t="s">
        <v>35</v>
      </c>
      <c r="BP1" s="8" t="s">
        <v>35</v>
      </c>
      <c r="BQ1" s="8" t="s">
        <v>35</v>
      </c>
      <c r="BR1" s="8" t="s">
        <v>36</v>
      </c>
      <c r="BS1" s="8" t="s">
        <v>36</v>
      </c>
      <c r="BT1" s="8" t="s">
        <v>36</v>
      </c>
      <c r="BU1" s="8" t="s">
        <v>36</v>
      </c>
      <c r="BV1" s="8" t="s">
        <v>36</v>
      </c>
      <c r="BW1" s="8" t="s">
        <v>36</v>
      </c>
      <c r="BX1" s="8" t="s">
        <v>36</v>
      </c>
      <c r="BY1" s="8" t="s">
        <v>36</v>
      </c>
      <c r="BZ1" s="8" t="s">
        <v>36</v>
      </c>
      <c r="CA1" s="8" t="s">
        <v>36</v>
      </c>
      <c r="CB1" s="8" t="s">
        <v>36</v>
      </c>
      <c r="CC1" s="8" t="s">
        <v>36</v>
      </c>
      <c r="CD1" s="8" t="s">
        <v>36</v>
      </c>
      <c r="CE1" s="8" t="s">
        <v>36</v>
      </c>
      <c r="CF1" s="8" t="s">
        <v>36</v>
      </c>
      <c r="CG1" s="8" t="s">
        <v>36</v>
      </c>
      <c r="CH1" s="8" t="s">
        <v>36</v>
      </c>
      <c r="CI1" s="8" t="s">
        <v>36</v>
      </c>
      <c r="CJ1" s="8" t="s">
        <v>36</v>
      </c>
      <c r="CK1" s="8" t="s">
        <v>36</v>
      </c>
      <c r="CL1" s="8" t="s">
        <v>36</v>
      </c>
      <c r="CM1" s="8" t="s">
        <v>36</v>
      </c>
      <c r="CN1" s="8" t="s">
        <v>36</v>
      </c>
      <c r="CO1" s="8" t="s">
        <v>36</v>
      </c>
      <c r="CP1" s="8" t="s">
        <v>36</v>
      </c>
      <c r="CQ1" s="8" t="s">
        <v>36</v>
      </c>
      <c r="CR1" s="8" t="s">
        <v>36</v>
      </c>
      <c r="CS1" s="8" t="s">
        <v>36</v>
      </c>
      <c r="CT1" s="8" t="s">
        <v>36</v>
      </c>
      <c r="CU1" s="8" t="s">
        <v>36</v>
      </c>
      <c r="CV1" s="8" t="s">
        <v>36</v>
      </c>
      <c r="CW1" s="8" t="s">
        <v>36</v>
      </c>
      <c r="CX1" s="8" t="s">
        <v>36</v>
      </c>
      <c r="CY1" s="8" t="s">
        <v>36</v>
      </c>
      <c r="CZ1" s="8" t="s">
        <v>36</v>
      </c>
      <c r="DA1" s="8" t="s">
        <v>36</v>
      </c>
      <c r="DB1" s="8" t="s">
        <v>36</v>
      </c>
      <c r="DC1" s="8" t="s">
        <v>36</v>
      </c>
      <c r="DD1" s="8" t="s">
        <v>114</v>
      </c>
      <c r="DE1" s="8" t="s">
        <v>36</v>
      </c>
      <c r="DF1" s="8" t="s">
        <v>36</v>
      </c>
      <c r="DG1" s="8" t="s">
        <v>36</v>
      </c>
      <c r="DH1" s="8" t="s">
        <v>36</v>
      </c>
      <c r="DI1" s="8" t="s">
        <v>36</v>
      </c>
      <c r="DJ1" s="8" t="s">
        <v>36</v>
      </c>
      <c r="DK1" s="8" t="s">
        <v>36</v>
      </c>
      <c r="DL1" s="8" t="s">
        <v>36</v>
      </c>
      <c r="DM1" s="8" t="s">
        <v>36</v>
      </c>
      <c r="DN1" s="8" t="s">
        <v>36</v>
      </c>
      <c r="DO1" s="8" t="s">
        <v>36</v>
      </c>
      <c r="DP1" s="8" t="s">
        <v>36</v>
      </c>
      <c r="DQ1" s="8" t="s">
        <v>36</v>
      </c>
      <c r="DR1" s="8" t="s">
        <v>36</v>
      </c>
      <c r="DS1" s="8" t="s">
        <v>36</v>
      </c>
      <c r="DT1" s="8" t="s">
        <v>36</v>
      </c>
      <c r="DU1" s="8" t="s">
        <v>36</v>
      </c>
      <c r="DV1" s="8" t="s">
        <v>36</v>
      </c>
      <c r="DW1" s="8" t="s">
        <v>36</v>
      </c>
      <c r="DX1" s="8" t="s">
        <v>36</v>
      </c>
      <c r="DY1" s="8" t="s">
        <v>36</v>
      </c>
      <c r="DZ1" s="8" t="s">
        <v>36</v>
      </c>
      <c r="EA1" s="11" t="s">
        <v>37</v>
      </c>
      <c r="EB1" s="8" t="s">
        <v>12</v>
      </c>
      <c r="EC1" s="8" t="s">
        <v>9</v>
      </c>
    </row>
    <row r="2" spans="1:133" s="39" customFormat="1" ht="57.7" customHeight="1">
      <c r="A2" s="46"/>
      <c r="B2" s="47">
        <f>'ものづくり支援サイト登録シート（入力）'!$G$3</f>
        <v>0</v>
      </c>
      <c r="C2" s="46"/>
      <c r="D2" s="48">
        <f>'ものづくり支援サイト登録シート（入力）'!$G$4</f>
        <v>0</v>
      </c>
      <c r="E2" s="48">
        <f>'ものづくり支援サイト登録シート（入力）'!$G$4</f>
        <v>0</v>
      </c>
      <c r="F2" s="48">
        <f>'ものづくり支援サイト登録シート（入力）'!$G$4</f>
        <v>0</v>
      </c>
      <c r="G2" s="48">
        <f>'ものづくり支援サイト登録シート（入力）'!$G$4</f>
        <v>0</v>
      </c>
      <c r="H2" s="48">
        <f>'ものづくり支援サイト登録シート（入力）'!$G$4</f>
        <v>0</v>
      </c>
      <c r="I2" s="48">
        <f>'ものづくり支援サイト登録シート（入力）'!$G$4</f>
        <v>0</v>
      </c>
      <c r="J2" s="48">
        <f>'ものづくり支援サイト登録シート（入力）'!$G$4</f>
        <v>0</v>
      </c>
      <c r="K2" s="48">
        <f>'ものづくり支援サイト登録シート（入力）'!$G$4</f>
        <v>0</v>
      </c>
      <c r="L2" s="48">
        <f>'ものづくり支援サイト登録シート（入力）'!$G$4</f>
        <v>0</v>
      </c>
      <c r="M2" s="48">
        <f>'ものづくり支援サイト登録シート（入力）'!$G$4</f>
        <v>0</v>
      </c>
      <c r="N2" s="18">
        <f>'ものづくり支援サイト登録シート（入力）'!$G$5</f>
        <v>0</v>
      </c>
      <c r="O2" s="18">
        <f>'ものづくり支援サイト登録シート（入力）'!$G$6</f>
        <v>0</v>
      </c>
      <c r="P2" s="18">
        <f>'ものづくり支援サイト登録シート（入力）'!$G$7</f>
        <v>0</v>
      </c>
      <c r="Q2" s="18">
        <f>'ものづくり支援サイト登録シート（入力）'!$G$8</f>
        <v>0</v>
      </c>
      <c r="R2" s="18">
        <f>'ものづくり支援サイト登録シート（入力）'!$G$9</f>
        <v>0</v>
      </c>
      <c r="S2" s="18">
        <f>'ものづくり支援サイト登録シート（入力）'!$G$10</f>
        <v>0</v>
      </c>
      <c r="T2" s="18">
        <f>'ものづくり支援サイト登録シート（入力）'!$G$11</f>
        <v>0</v>
      </c>
      <c r="U2" s="18">
        <f>'ものづくり支援サイト登録シート（入力）'!$G$12</f>
        <v>0</v>
      </c>
      <c r="V2" s="18">
        <f>'ものづくり支援サイト登録シート（入力）'!$G$13</f>
        <v>0</v>
      </c>
      <c r="W2" s="48" t="str">
        <f>'ものづくり支援サイト登録シート（入力）'!$G$14</f>
        <v>電話番号()</v>
      </c>
      <c r="X2" s="48" t="str">
        <f>'ものづくり支援サイト登録シート（入力）'!$G$15</f>
        <v>FAX番号()</v>
      </c>
      <c r="Y2" s="48" t="str">
        <f>'ものづくり支援サイト登録シート（入力）'!$G$16</f>
        <v>メールアドレス()</v>
      </c>
      <c r="Z2" s="18">
        <f>'ものづくり支援サイト登録シート（入力）'!$G$17</f>
        <v>0</v>
      </c>
      <c r="AA2" s="18">
        <f>'ものづくり支援サイト登録シート（入力）'!$G$18</f>
        <v>0</v>
      </c>
      <c r="AB2" s="18">
        <f>'ものづくり支援サイト登録シート（入力）'!$G$19</f>
        <v>0</v>
      </c>
      <c r="AC2" s="18">
        <f>'ものづくり支援サイト登録シート（入力）'!$G$20</f>
        <v>0</v>
      </c>
      <c r="AD2" s="18"/>
      <c r="AE2" s="18">
        <f>'ものづくり支援サイト登録シート（入力）'!$G$21</f>
        <v>0</v>
      </c>
      <c r="AF2" s="18">
        <f>'ものづくり支援サイト登録シート（入力）'!$G$22</f>
        <v>0</v>
      </c>
      <c r="AG2" s="18">
        <f>'ものづくり支援サイト登録シート（入力）'!$G$23</f>
        <v>0</v>
      </c>
      <c r="AH2" s="18">
        <f>'ものづくり支援サイト登録シート（入力）'!$G$24</f>
        <v>0</v>
      </c>
      <c r="AI2" s="18">
        <f>'ものづくり支援サイト登録シート（入力）'!$G$25</f>
        <v>0</v>
      </c>
      <c r="AJ2" s="48">
        <f>'ものづくり支援サイト登録シート（入力）'!$G$4</f>
        <v>0</v>
      </c>
      <c r="AK2" s="18">
        <f>'ものづくり支援サイト登録シート（入力）'!$G$26</f>
        <v>0</v>
      </c>
      <c r="AL2" s="18">
        <f>'ものづくり支援サイト登録シート（入力）'!$G$27</f>
        <v>0</v>
      </c>
      <c r="AM2" s="18">
        <f>'ものづくり支援サイト登録シート（入力）'!$G$28</f>
        <v>0</v>
      </c>
      <c r="AN2" s="48"/>
      <c r="AO2" s="18">
        <f>'ものづくり支援サイト登録シート（入力）'!$G$29</f>
        <v>0</v>
      </c>
      <c r="AP2" s="18">
        <f>'ものづくり支援サイト登録シート（入力）'!$G$30</f>
        <v>0</v>
      </c>
      <c r="AQ2" s="18">
        <f>'ものづくり支援サイト登録シート（入力）'!$G$31</f>
        <v>0</v>
      </c>
      <c r="AR2" s="18">
        <f>'ものづくり支援サイト登録シート（入力）'!$G$32</f>
        <v>0</v>
      </c>
      <c r="AS2" s="48"/>
      <c r="AT2" s="48" t="str">
        <f>'ものづくり支援サイト登録シート（入力）'!$G$33</f>
        <v/>
      </c>
      <c r="AU2" s="48" t="str">
        <f>'ものづくり支援サイト登録シート（入力）'!$G$34</f>
        <v/>
      </c>
      <c r="AV2" s="48" t="str">
        <f>'ものづくり支援サイト登録シート（入力）'!$G$35</f>
        <v/>
      </c>
      <c r="AW2" s="48" t="str">
        <f>'ものづくり支援サイト登録シート（入力）'!$G$36</f>
        <v/>
      </c>
      <c r="AX2" s="48" t="str">
        <f>'ものづくり支援サイト登録シート（入力）'!$G$37</f>
        <v/>
      </c>
      <c r="AY2" s="48" t="str">
        <f>'ものづくり支援サイト登録シート（入力）'!$G$38</f>
        <v/>
      </c>
      <c r="AZ2" s="48" t="str">
        <f>'ものづくり支援サイト登録シート（入力）'!$G$39</f>
        <v/>
      </c>
      <c r="BA2" s="48" t="str">
        <f>'ものづくり支援サイト登録シート（入力）'!$G$40</f>
        <v/>
      </c>
      <c r="BB2" s="48" t="str">
        <f>'ものづくり支援サイト登録シート（入力）'!$G$41</f>
        <v/>
      </c>
      <c r="BC2" s="48" t="str">
        <f>'ものづくり支援サイト登録シート（入力）'!$G$42</f>
        <v/>
      </c>
      <c r="BD2" s="48" t="str">
        <f>'ものづくり支援サイト登録シート（入力）'!$G$43</f>
        <v/>
      </c>
      <c r="BE2" s="48" t="str">
        <f>'ものづくり支援サイト登録シート（入力）'!$G$44</f>
        <v/>
      </c>
      <c r="BF2" s="48" t="str">
        <f>'ものづくり支援サイト登録シート（入力）'!$G$45</f>
        <v/>
      </c>
      <c r="BG2" s="48" t="str">
        <f>'ものづくり支援サイト登録シート（入力）'!$G$46</f>
        <v/>
      </c>
      <c r="BH2" s="48" t="str">
        <f>'ものづくり支援サイト登録シート（入力）'!$G$47</f>
        <v/>
      </c>
      <c r="BI2" s="48" t="str">
        <f>'ものづくり支援サイト登録シート（入力）'!$G$48</f>
        <v/>
      </c>
      <c r="BJ2" s="48" t="str">
        <f>'ものづくり支援サイト登録シート（入力）'!$G$49</f>
        <v/>
      </c>
      <c r="BK2" s="48" t="str">
        <f>'ものづくり支援サイト登録シート（入力）'!$G$50</f>
        <v/>
      </c>
      <c r="BL2" s="48" t="str">
        <f>'ものづくり支援サイト登録シート（入力）'!$G$51</f>
        <v/>
      </c>
      <c r="BM2" s="48" t="str">
        <f>'ものづくり支援サイト登録シート（入力）'!$G$52</f>
        <v/>
      </c>
      <c r="BN2" s="48" t="str">
        <f>'ものづくり支援サイト登録シート（入力）'!$G$53</f>
        <v/>
      </c>
      <c r="BO2" s="48" t="str">
        <f>'ものづくり支援サイト登録シート（入力）'!$G$54</f>
        <v/>
      </c>
      <c r="BP2" s="48" t="str">
        <f>'ものづくり支援サイト登録シート（入力）'!$G$55</f>
        <v/>
      </c>
      <c r="BQ2" s="48" t="str">
        <f>'ものづくり支援サイト登録シート（入力）'!$G$56</f>
        <v/>
      </c>
      <c r="BR2" s="48" t="str">
        <f>'ものづくり支援サイト登録シート（入力）'!$G$57</f>
        <v/>
      </c>
      <c r="BS2" s="48" t="str">
        <f>'ものづくり支援サイト登録シート（入力）'!$G$58</f>
        <v/>
      </c>
      <c r="BT2" s="48" t="str">
        <f>'ものづくり支援サイト登録シート（入力）'!$G$59</f>
        <v/>
      </c>
      <c r="BU2" s="48" t="str">
        <f>'ものづくり支援サイト登録シート（入力）'!$G$60</f>
        <v/>
      </c>
      <c r="BV2" s="48" t="str">
        <f>'ものづくり支援サイト登録シート（入力）'!$G$61</f>
        <v/>
      </c>
      <c r="BW2" s="48" t="str">
        <f>'ものづくり支援サイト登録シート（入力）'!$G$62</f>
        <v/>
      </c>
      <c r="BX2" s="48" t="str">
        <f>'ものづくり支援サイト登録シート（入力）'!$G$63</f>
        <v/>
      </c>
      <c r="BY2" s="48" t="str">
        <f>'ものづくり支援サイト登録シート（入力）'!$G$64</f>
        <v/>
      </c>
      <c r="BZ2" s="48" t="str">
        <f>'ものづくり支援サイト登録シート（入力）'!$G$65</f>
        <v/>
      </c>
      <c r="CA2" s="48" t="str">
        <f>'ものづくり支援サイト登録シート（入力）'!$G$66</f>
        <v/>
      </c>
      <c r="CB2" s="48" t="str">
        <f>'ものづくり支援サイト登録シート（入力）'!$G$67</f>
        <v/>
      </c>
      <c r="CC2" s="48" t="str">
        <f>'ものづくり支援サイト登録シート（入力）'!$G$68</f>
        <v/>
      </c>
      <c r="CD2" s="48" t="str">
        <f>'ものづくり支援サイト登録シート（入力）'!$G$69</f>
        <v/>
      </c>
      <c r="CE2" s="48" t="str">
        <f>'ものづくり支援サイト登録シート（入力）'!$G$70</f>
        <v/>
      </c>
      <c r="CF2" s="48" t="str">
        <f>'ものづくり支援サイト登録シート（入力）'!$G$71</f>
        <v/>
      </c>
      <c r="CG2" s="48" t="str">
        <f>'ものづくり支援サイト登録シート（入力）'!$G$72</f>
        <v/>
      </c>
      <c r="CH2" s="48" t="str">
        <f>'ものづくり支援サイト登録シート（入力）'!$G$73</f>
        <v/>
      </c>
      <c r="CI2" s="48" t="str">
        <f>'ものづくり支援サイト登録シート（入力）'!$G$74</f>
        <v/>
      </c>
      <c r="CJ2" s="48" t="str">
        <f>'ものづくり支援サイト登録シート（入力）'!$G$75</f>
        <v/>
      </c>
      <c r="CK2" s="48" t="str">
        <f>'ものづくり支援サイト登録シート（入力）'!$G$76</f>
        <v/>
      </c>
      <c r="CL2" s="48" t="str">
        <f>'ものづくり支援サイト登録シート（入力）'!$G$77</f>
        <v/>
      </c>
      <c r="CM2" s="48" t="str">
        <f>'ものづくり支援サイト登録シート（入力）'!$G$78</f>
        <v/>
      </c>
      <c r="CN2" s="48" t="str">
        <f>'ものづくり支援サイト登録シート（入力）'!$G$79</f>
        <v/>
      </c>
      <c r="CO2" s="48" t="str">
        <f>'ものづくり支援サイト登録シート（入力）'!$G$80</f>
        <v/>
      </c>
      <c r="CP2" s="48" t="str">
        <f>'ものづくり支援サイト登録シート（入力）'!$G$81</f>
        <v/>
      </c>
      <c r="CQ2" s="48" t="str">
        <f>'ものづくり支援サイト登録シート（入力）'!$G$82</f>
        <v/>
      </c>
      <c r="CR2" s="48" t="str">
        <f>'ものづくり支援サイト登録シート（入力）'!$G$83</f>
        <v/>
      </c>
      <c r="CS2" s="48" t="str">
        <f>'ものづくり支援サイト登録シート（入力）'!$G$84</f>
        <v/>
      </c>
      <c r="CT2" s="48" t="str">
        <f>'ものづくり支援サイト登録シート（入力）'!$G$85</f>
        <v/>
      </c>
      <c r="CU2" s="48" t="str">
        <f>'ものづくり支援サイト登録シート（入力）'!$G$86</f>
        <v/>
      </c>
      <c r="CV2" s="48" t="str">
        <f>'ものづくり支援サイト登録シート（入力）'!$G$87</f>
        <v/>
      </c>
      <c r="CW2" s="48" t="str">
        <f>'ものづくり支援サイト登録シート（入力）'!$G$88</f>
        <v/>
      </c>
      <c r="CX2" s="48" t="str">
        <f>'ものづくり支援サイト登録シート（入力）'!$G$89</f>
        <v/>
      </c>
      <c r="CY2" s="48" t="str">
        <f>'ものづくり支援サイト登録シート（入力）'!$G$90</f>
        <v/>
      </c>
      <c r="CZ2" s="48" t="str">
        <f>'ものづくり支援サイト登録シート（入力）'!$G$91</f>
        <v/>
      </c>
      <c r="DA2" s="48" t="str">
        <f>'ものづくり支援サイト登録シート（入力）'!$G$92</f>
        <v/>
      </c>
      <c r="DB2" s="48" t="str">
        <f>'ものづくり支援サイト登録シート（入力）'!$G$93</f>
        <v/>
      </c>
      <c r="DC2" s="48" t="str">
        <f>'ものづくり支援サイト登録シート（入力）'!$G$94</f>
        <v/>
      </c>
      <c r="DD2" s="48" t="str">
        <f>'ものづくり支援サイト登録シート（入力）'!$G$95</f>
        <v/>
      </c>
      <c r="DE2" s="48" t="str">
        <f>'ものづくり支援サイト登録シート（入力）'!$G$96</f>
        <v/>
      </c>
      <c r="DF2" s="48" t="str">
        <f>'ものづくり支援サイト登録シート（入力）'!$G$97</f>
        <v/>
      </c>
      <c r="DG2" s="48" t="str">
        <f>'ものづくり支援サイト登録シート（入力）'!$G$98</f>
        <v/>
      </c>
      <c r="DH2" s="48" t="str">
        <f>'ものづくり支援サイト登録シート（入力）'!$G$99</f>
        <v/>
      </c>
      <c r="DI2" s="48" t="str">
        <f>'ものづくり支援サイト登録シート（入力）'!$G$100</f>
        <v/>
      </c>
      <c r="DJ2" s="48" t="str">
        <f>'ものづくり支援サイト登録シート（入力）'!$G$101</f>
        <v/>
      </c>
      <c r="DK2" s="48" t="str">
        <f>'ものづくり支援サイト登録シート（入力）'!$G$102</f>
        <v/>
      </c>
      <c r="DL2" s="48" t="str">
        <f>'ものづくり支援サイト登録シート（入力）'!$G$103</f>
        <v/>
      </c>
      <c r="DM2" s="48" t="str">
        <f>'ものづくり支援サイト登録シート（入力）'!$G$104</f>
        <v/>
      </c>
      <c r="DN2" s="48" t="str">
        <f>'ものづくり支援サイト登録シート（入力）'!$G$105</f>
        <v/>
      </c>
      <c r="DO2" s="48" t="str">
        <f>'ものづくり支援サイト登録シート（入力）'!$G$106</f>
        <v/>
      </c>
      <c r="DP2" s="48" t="str">
        <f>'ものづくり支援サイト登録シート（入力）'!$G$107</f>
        <v/>
      </c>
      <c r="DQ2" s="48" t="str">
        <f>'ものづくり支援サイト登録シート（入力）'!$G$108</f>
        <v/>
      </c>
      <c r="DR2" s="48" t="str">
        <f>'ものづくり支援サイト登録シート（入力）'!$G$109</f>
        <v/>
      </c>
      <c r="DS2" s="48" t="str">
        <f>'ものづくり支援サイト登録シート（入力）'!$G$110</f>
        <v/>
      </c>
      <c r="DT2" s="48" t="str">
        <f>'ものづくり支援サイト登録シート（入力）'!$G$111</f>
        <v/>
      </c>
      <c r="DU2" s="48" t="str">
        <f>'ものづくり支援サイト登録シート（入力）'!$G$112</f>
        <v/>
      </c>
      <c r="DV2" s="48" t="str">
        <f>'ものづくり支援サイト登録シート（入力）'!$G$113</f>
        <v/>
      </c>
      <c r="DW2" s="48" t="str">
        <f>'ものづくり支援サイト登録シート（入力）'!$G$114</f>
        <v/>
      </c>
      <c r="DX2" s="48" t="str">
        <f>'ものづくり支援サイト登録シート（入力）'!$G$115</f>
        <v/>
      </c>
      <c r="DY2" s="48" t="str">
        <f>'ものづくり支援サイト登録シート（入力）'!$G$116</f>
        <v/>
      </c>
      <c r="DZ2" s="48" t="str">
        <f>'ものづくり支援サイト登録シート（入力）'!$G$117</f>
        <v/>
      </c>
      <c r="EA2" s="48" t="str">
        <f>'ものづくり支援サイト登録シート（入力）'!$G$118</f>
        <v>該当なし</v>
      </c>
      <c r="EB2" s="48"/>
      <c r="EC2" s="48" t="str">
        <f>'ものづくり支援サイト登録シート（入力）'!$G$119</f>
        <v/>
      </c>
    </row>
    <row r="3" spans="1:133" ht="359" customHeight="1">
      <c r="A3" s="8"/>
      <c r="B3" s="13"/>
      <c r="C3" s="10"/>
      <c r="D3" s="11"/>
      <c r="E3" s="8"/>
      <c r="F3" s="8"/>
      <c r="G3" s="8"/>
      <c r="H3" s="14"/>
      <c r="I3" s="8"/>
      <c r="J3" s="8"/>
      <c r="K3" s="8"/>
      <c r="L3" s="8"/>
      <c r="M3" s="8"/>
      <c r="N3" s="11"/>
      <c r="O3" s="11"/>
      <c r="P3" s="12"/>
      <c r="Q3" s="12"/>
      <c r="R3" s="11"/>
      <c r="S3" s="11"/>
      <c r="T3" s="11"/>
      <c r="U3" s="12"/>
      <c r="V3" s="11"/>
      <c r="W3" s="12"/>
      <c r="X3" s="12"/>
      <c r="Y3" s="12"/>
      <c r="Z3" s="15"/>
      <c r="AA3" s="8"/>
      <c r="AB3" s="8"/>
      <c r="AC3" s="8"/>
      <c r="AD3" s="8"/>
      <c r="AE3" s="8"/>
      <c r="AF3" s="15"/>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16"/>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11"/>
      <c r="EB3" s="8"/>
      <c r="EC3" s="8"/>
    </row>
    <row r="4" spans="1:133" ht="359" customHeight="1">
      <c r="A4" s="8"/>
      <c r="B4" s="13" t="s">
        <v>179</v>
      </c>
      <c r="C4" s="10">
        <v>34</v>
      </c>
      <c r="D4" s="11" t="s">
        <v>95</v>
      </c>
      <c r="E4" s="8"/>
      <c r="F4" s="8"/>
      <c r="G4" s="8"/>
      <c r="H4" s="14"/>
      <c r="I4" s="8"/>
      <c r="J4" s="8"/>
      <c r="K4" s="8"/>
      <c r="L4" s="8">
        <v>20210824</v>
      </c>
      <c r="M4" s="8"/>
      <c r="N4" s="11" t="s">
        <v>96</v>
      </c>
      <c r="O4" s="11" t="s">
        <v>38</v>
      </c>
      <c r="P4" s="12"/>
      <c r="Q4" s="12"/>
      <c r="R4" s="11">
        <v>427541111</v>
      </c>
      <c r="S4" s="11" t="s">
        <v>95</v>
      </c>
      <c r="T4" s="11" t="s">
        <v>155</v>
      </c>
      <c r="U4" s="12" t="s">
        <v>149</v>
      </c>
      <c r="V4" s="11" t="s">
        <v>150</v>
      </c>
      <c r="W4" s="12" t="s">
        <v>177</v>
      </c>
      <c r="X4" s="12" t="s">
        <v>178</v>
      </c>
      <c r="Y4" s="12" t="s">
        <v>180</v>
      </c>
      <c r="Z4" s="15" t="str">
        <f>HYPERLINK("#", "https://www.city.sagamihara.kanagawa.jp/")</f>
        <v>https://www.city.sagamihara.kanagawa.jp/</v>
      </c>
      <c r="AA4" s="8" t="s">
        <v>157</v>
      </c>
      <c r="AB4" s="8">
        <v>4500</v>
      </c>
      <c r="AC4" s="8">
        <v>2000000000</v>
      </c>
      <c r="AD4" s="8"/>
      <c r="AE4" s="8" t="s">
        <v>165</v>
      </c>
      <c r="AF4" s="15" t="str">
        <f>HYPERLINK("#", "https://youtu.be/6LTurL2-5Lw")</f>
        <v>https://youtu.be/6LTurL2-5Lw</v>
      </c>
      <c r="AG4" s="8" t="s">
        <v>159</v>
      </c>
      <c r="AH4" s="8" t="s">
        <v>169</v>
      </c>
      <c r="AI4" s="8" t="s">
        <v>171</v>
      </c>
      <c r="AJ4" s="8"/>
      <c r="AK4" s="8" t="s">
        <v>166</v>
      </c>
      <c r="AL4" s="8" t="s">
        <v>167</v>
      </c>
      <c r="AM4" s="8" t="s">
        <v>168</v>
      </c>
      <c r="AN4" s="8"/>
      <c r="AO4" s="8" t="s">
        <v>170</v>
      </c>
      <c r="AP4" s="8" t="s">
        <v>172</v>
      </c>
      <c r="AQ4" s="8" t="s">
        <v>173</v>
      </c>
      <c r="AR4" s="8" t="s">
        <v>174</v>
      </c>
      <c r="AS4" s="8"/>
      <c r="AT4" s="8" t="s">
        <v>40</v>
      </c>
      <c r="AU4" s="8" t="s">
        <v>53</v>
      </c>
      <c r="AV4" s="8"/>
      <c r="AW4" s="8"/>
      <c r="AX4" s="8"/>
      <c r="AY4" s="8"/>
      <c r="AZ4" s="8"/>
      <c r="BA4" s="8"/>
      <c r="BB4" s="8"/>
      <c r="BC4" s="8"/>
      <c r="BD4" s="8"/>
      <c r="BE4" s="8"/>
      <c r="BF4" s="8"/>
      <c r="BG4" s="8"/>
      <c r="BH4" s="8"/>
      <c r="BI4" s="8"/>
      <c r="BJ4" s="8"/>
      <c r="BK4" s="8"/>
      <c r="BL4" s="8"/>
      <c r="BM4" s="8"/>
      <c r="BN4" s="8"/>
      <c r="BO4" s="8"/>
      <c r="BP4" s="8"/>
      <c r="BQ4" s="8"/>
      <c r="BR4" s="8" t="s">
        <v>86</v>
      </c>
      <c r="BS4" s="8" t="s">
        <v>72</v>
      </c>
      <c r="BT4" s="8" t="s">
        <v>118</v>
      </c>
      <c r="BU4" s="8" t="s">
        <v>117</v>
      </c>
      <c r="BV4" s="8" t="s">
        <v>73</v>
      </c>
      <c r="BW4" s="8" t="s">
        <v>67</v>
      </c>
      <c r="BX4" s="16" t="s">
        <v>61</v>
      </c>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11" t="s">
        <v>136</v>
      </c>
      <c r="EB4" s="8"/>
      <c r="EC4" s="8"/>
    </row>
    <row r="5" spans="1:133" ht="359" customHeight="1">
      <c r="A5" s="8"/>
      <c r="B5" s="13" t="s">
        <v>179</v>
      </c>
      <c r="C5" s="10">
        <v>34</v>
      </c>
      <c r="D5" s="11" t="s">
        <v>95</v>
      </c>
      <c r="E5" s="8"/>
      <c r="F5" s="8"/>
      <c r="G5" s="8"/>
      <c r="H5" s="14"/>
      <c r="I5" s="8"/>
      <c r="J5" s="8"/>
      <c r="K5" s="8"/>
      <c r="L5" s="8">
        <v>20210824</v>
      </c>
      <c r="M5" s="8"/>
      <c r="N5" s="11" t="s">
        <v>96</v>
      </c>
      <c r="O5" s="11" t="s">
        <v>38</v>
      </c>
      <c r="P5" s="12"/>
      <c r="Q5" s="12"/>
      <c r="R5" s="11">
        <v>427541111</v>
      </c>
      <c r="S5" s="11" t="s">
        <v>95</v>
      </c>
      <c r="T5" s="11" t="s">
        <v>155</v>
      </c>
      <c r="U5" s="12" t="s">
        <v>149</v>
      </c>
      <c r="V5" s="11" t="s">
        <v>150</v>
      </c>
      <c r="W5" s="12" t="s">
        <v>177</v>
      </c>
      <c r="X5" s="12" t="s">
        <v>178</v>
      </c>
      <c r="Y5" s="12" t="s">
        <v>180</v>
      </c>
      <c r="Z5" s="15" t="str">
        <f>HYPERLINK("#", "https://www.city.sagamihara.kanagawa.jp/")</f>
        <v>https://www.city.sagamihara.kanagawa.jp/</v>
      </c>
      <c r="AA5" s="8" t="s">
        <v>157</v>
      </c>
      <c r="AB5" s="8">
        <v>4500</v>
      </c>
      <c r="AC5" s="8">
        <v>2000000000</v>
      </c>
      <c r="AD5" s="8"/>
      <c r="AE5" s="8" t="s">
        <v>165</v>
      </c>
      <c r="AF5" s="15" t="str">
        <f>HYPERLINK("#", "https://youtu.be/6LTurL2-5Lw")</f>
        <v>https://youtu.be/6LTurL2-5Lw</v>
      </c>
      <c r="AG5" s="8" t="s">
        <v>159</v>
      </c>
      <c r="AH5" s="8" t="s">
        <v>169</v>
      </c>
      <c r="AI5" s="8" t="s">
        <v>171</v>
      </c>
      <c r="AJ5" s="8"/>
      <c r="AK5" s="8" t="s">
        <v>166</v>
      </c>
      <c r="AL5" s="8" t="s">
        <v>167</v>
      </c>
      <c r="AM5" s="8" t="s">
        <v>168</v>
      </c>
      <c r="AN5" s="8"/>
      <c r="AO5" s="8" t="s">
        <v>170</v>
      </c>
      <c r="AP5" s="8" t="s">
        <v>172</v>
      </c>
      <c r="AQ5" s="8" t="s">
        <v>173</v>
      </c>
      <c r="AR5" s="8" t="s">
        <v>174</v>
      </c>
      <c r="AS5" s="8"/>
      <c r="AT5" s="8" t="s">
        <v>40</v>
      </c>
      <c r="AU5" s="8" t="s">
        <v>53</v>
      </c>
      <c r="AV5" s="8"/>
      <c r="AW5" s="8"/>
      <c r="AX5" s="8"/>
      <c r="AY5" s="8"/>
      <c r="AZ5" s="8"/>
      <c r="BA5" s="8"/>
      <c r="BB5" s="8"/>
      <c r="BC5" s="8"/>
      <c r="BD5" s="8"/>
      <c r="BE5" s="8"/>
      <c r="BF5" s="8"/>
      <c r="BG5" s="8"/>
      <c r="BH5" s="8"/>
      <c r="BI5" s="8"/>
      <c r="BJ5" s="8"/>
      <c r="BK5" s="8"/>
      <c r="BL5" s="8"/>
      <c r="BM5" s="8"/>
      <c r="BN5" s="8"/>
      <c r="BO5" s="8"/>
      <c r="BP5" s="8"/>
      <c r="BQ5" s="8"/>
      <c r="BR5" s="8" t="s">
        <v>86</v>
      </c>
      <c r="BS5" s="8" t="s">
        <v>72</v>
      </c>
      <c r="BT5" s="8" t="s">
        <v>118</v>
      </c>
      <c r="BU5" s="8" t="s">
        <v>117</v>
      </c>
      <c r="BV5" s="8" t="s">
        <v>73</v>
      </c>
      <c r="BW5" s="8" t="s">
        <v>67</v>
      </c>
      <c r="BX5" s="16" t="s">
        <v>61</v>
      </c>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11" t="s">
        <v>136</v>
      </c>
      <c r="EB5" s="8"/>
      <c r="EC5" s="8"/>
    </row>
    <row r="6" spans="1:133" ht="359" customHeight="1">
      <c r="A6" s="8"/>
      <c r="B6" s="13" t="s">
        <v>179</v>
      </c>
      <c r="C6" s="10">
        <v>34</v>
      </c>
      <c r="D6" s="11" t="s">
        <v>95</v>
      </c>
      <c r="E6" s="8"/>
      <c r="F6" s="8"/>
      <c r="G6" s="8"/>
      <c r="H6" s="14"/>
      <c r="I6" s="8"/>
      <c r="J6" s="8"/>
      <c r="K6" s="8"/>
      <c r="L6" s="8">
        <v>20210824</v>
      </c>
      <c r="M6" s="8"/>
      <c r="N6" s="11" t="s">
        <v>96</v>
      </c>
      <c r="O6" s="11" t="s">
        <v>38</v>
      </c>
      <c r="P6" s="12"/>
      <c r="Q6" s="12"/>
      <c r="R6" s="11">
        <v>427541111</v>
      </c>
      <c r="S6" s="11" t="s">
        <v>95</v>
      </c>
      <c r="T6" s="11" t="s">
        <v>155</v>
      </c>
      <c r="U6" s="12" t="s">
        <v>149</v>
      </c>
      <c r="V6" s="11" t="s">
        <v>150</v>
      </c>
      <c r="W6" s="12" t="s">
        <v>177</v>
      </c>
      <c r="X6" s="12" t="s">
        <v>178</v>
      </c>
      <c r="Y6" s="12" t="s">
        <v>180</v>
      </c>
      <c r="Z6" s="15" t="str">
        <f>HYPERLINK("#", "https://www.city.sagamihara.kanagawa.jp/")</f>
        <v>https://www.city.sagamihara.kanagawa.jp/</v>
      </c>
      <c r="AA6" s="8" t="s">
        <v>157</v>
      </c>
      <c r="AB6" s="8">
        <v>4500</v>
      </c>
      <c r="AC6" s="8">
        <v>2000000000</v>
      </c>
      <c r="AD6" s="8"/>
      <c r="AE6" s="8" t="s">
        <v>165</v>
      </c>
      <c r="AF6" s="15" t="str">
        <f>HYPERLINK("#", "https://youtu.be/6LTurL2-5Lw")</f>
        <v>https://youtu.be/6LTurL2-5Lw</v>
      </c>
      <c r="AG6" s="8" t="s">
        <v>159</v>
      </c>
      <c r="AH6" s="8" t="s">
        <v>169</v>
      </c>
      <c r="AI6" s="8" t="s">
        <v>171</v>
      </c>
      <c r="AJ6" s="8"/>
      <c r="AK6" s="8" t="s">
        <v>166</v>
      </c>
      <c r="AL6" s="8" t="s">
        <v>167</v>
      </c>
      <c r="AM6" s="8" t="s">
        <v>168</v>
      </c>
      <c r="AN6" s="8"/>
      <c r="AO6" s="8" t="s">
        <v>170</v>
      </c>
      <c r="AP6" s="8" t="s">
        <v>172</v>
      </c>
      <c r="AQ6" s="8" t="s">
        <v>173</v>
      </c>
      <c r="AR6" s="8" t="s">
        <v>174</v>
      </c>
      <c r="AS6" s="8"/>
      <c r="AT6" s="8" t="s">
        <v>40</v>
      </c>
      <c r="AU6" s="8" t="s">
        <v>53</v>
      </c>
      <c r="AV6" s="8"/>
      <c r="AW6" s="8"/>
      <c r="AX6" s="8"/>
      <c r="AY6" s="8"/>
      <c r="AZ6" s="8"/>
      <c r="BA6" s="8"/>
      <c r="BB6" s="8"/>
      <c r="BC6" s="8"/>
      <c r="BD6" s="8"/>
      <c r="BE6" s="8"/>
      <c r="BF6" s="8"/>
      <c r="BG6" s="8"/>
      <c r="BH6" s="8"/>
      <c r="BI6" s="8"/>
      <c r="BJ6" s="8"/>
      <c r="BK6" s="8"/>
      <c r="BL6" s="8"/>
      <c r="BM6" s="8"/>
      <c r="BN6" s="8"/>
      <c r="BO6" s="8"/>
      <c r="BP6" s="8"/>
      <c r="BQ6" s="8"/>
      <c r="BR6" s="8" t="s">
        <v>86</v>
      </c>
      <c r="BS6" s="8" t="s">
        <v>72</v>
      </c>
      <c r="BT6" s="8" t="s">
        <v>118</v>
      </c>
      <c r="BU6" s="8" t="s">
        <v>117</v>
      </c>
      <c r="BV6" s="8" t="s">
        <v>73</v>
      </c>
      <c r="BW6" s="8" t="s">
        <v>67</v>
      </c>
      <c r="BX6" s="16" t="s">
        <v>61</v>
      </c>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11" t="s">
        <v>136</v>
      </c>
      <c r="EB6" s="8"/>
      <c r="EC6" s="8"/>
    </row>
    <row r="7" spans="1:133" ht="359" customHeight="1">
      <c r="A7" s="8"/>
      <c r="B7" s="13" t="s">
        <v>179</v>
      </c>
      <c r="C7" s="10">
        <v>34</v>
      </c>
      <c r="D7" s="11" t="s">
        <v>95</v>
      </c>
      <c r="E7" s="8"/>
      <c r="F7" s="8"/>
      <c r="G7" s="8"/>
      <c r="H7" s="14"/>
      <c r="I7" s="8"/>
      <c r="J7" s="8"/>
      <c r="K7" s="8"/>
      <c r="L7" s="8">
        <v>20210824</v>
      </c>
      <c r="M7" s="8"/>
      <c r="N7" s="11" t="s">
        <v>96</v>
      </c>
      <c r="O7" s="11" t="s">
        <v>38</v>
      </c>
      <c r="P7" s="12"/>
      <c r="Q7" s="12"/>
      <c r="R7" s="11">
        <v>427541111</v>
      </c>
      <c r="S7" s="11" t="s">
        <v>95</v>
      </c>
      <c r="T7" s="11" t="s">
        <v>155</v>
      </c>
      <c r="U7" s="12" t="s">
        <v>149</v>
      </c>
      <c r="V7" s="11" t="s">
        <v>150</v>
      </c>
      <c r="W7" s="12" t="s">
        <v>177</v>
      </c>
      <c r="X7" s="12" t="s">
        <v>178</v>
      </c>
      <c r="Y7" s="12" t="s">
        <v>180</v>
      </c>
      <c r="Z7" s="15" t="str">
        <f>HYPERLINK("#", "https://www.city.sagamihara.kanagawa.jp/")</f>
        <v>https://www.city.sagamihara.kanagawa.jp/</v>
      </c>
      <c r="AA7" s="8" t="s">
        <v>157</v>
      </c>
      <c r="AB7" s="8">
        <v>4500</v>
      </c>
      <c r="AC7" s="8">
        <v>2000000000</v>
      </c>
      <c r="AD7" s="8"/>
      <c r="AE7" s="8" t="s">
        <v>165</v>
      </c>
      <c r="AF7" s="15" t="str">
        <f>HYPERLINK("#", "https://youtu.be/6LTurL2-5Lw")</f>
        <v>https://youtu.be/6LTurL2-5Lw</v>
      </c>
      <c r="AG7" s="8" t="s">
        <v>159</v>
      </c>
      <c r="AH7" s="8" t="s">
        <v>169</v>
      </c>
      <c r="AI7" s="8" t="s">
        <v>171</v>
      </c>
      <c r="AJ7" s="8"/>
      <c r="AK7" s="8" t="s">
        <v>166</v>
      </c>
      <c r="AL7" s="8" t="s">
        <v>167</v>
      </c>
      <c r="AM7" s="8" t="s">
        <v>168</v>
      </c>
      <c r="AN7" s="8"/>
      <c r="AO7" s="8" t="s">
        <v>170</v>
      </c>
      <c r="AP7" s="8" t="s">
        <v>172</v>
      </c>
      <c r="AQ7" s="8" t="s">
        <v>173</v>
      </c>
      <c r="AR7" s="8" t="s">
        <v>174</v>
      </c>
      <c r="AS7" s="8"/>
      <c r="AT7" s="8" t="s">
        <v>40</v>
      </c>
      <c r="AU7" s="8" t="s">
        <v>53</v>
      </c>
      <c r="AV7" s="8"/>
      <c r="AW7" s="8"/>
      <c r="AX7" s="8"/>
      <c r="AY7" s="8"/>
      <c r="AZ7" s="8"/>
      <c r="BA7" s="8"/>
      <c r="BB7" s="8"/>
      <c r="BC7" s="8"/>
      <c r="BD7" s="8"/>
      <c r="BE7" s="8"/>
      <c r="BF7" s="8"/>
      <c r="BG7" s="8"/>
      <c r="BH7" s="8"/>
      <c r="BI7" s="8"/>
      <c r="BJ7" s="8"/>
      <c r="BK7" s="8"/>
      <c r="BL7" s="8"/>
      <c r="BM7" s="8"/>
      <c r="BN7" s="8"/>
      <c r="BO7" s="8"/>
      <c r="BP7" s="8"/>
      <c r="BQ7" s="8"/>
      <c r="BR7" s="8" t="s">
        <v>86</v>
      </c>
      <c r="BS7" s="8" t="s">
        <v>72</v>
      </c>
      <c r="BT7" s="8" t="s">
        <v>118</v>
      </c>
      <c r="BU7" s="8" t="s">
        <v>117</v>
      </c>
      <c r="BV7" s="8" t="s">
        <v>73</v>
      </c>
      <c r="BW7" s="8" t="s">
        <v>67</v>
      </c>
      <c r="BX7" s="16" t="s">
        <v>61</v>
      </c>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11" t="s">
        <v>136</v>
      </c>
      <c r="EB7" s="8"/>
      <c r="EC7" s="8"/>
    </row>
    <row r="8" spans="1:133" ht="359" customHeight="1">
      <c r="A8" s="8"/>
      <c r="B8" s="13" t="s">
        <v>179</v>
      </c>
      <c r="C8" s="10">
        <v>34</v>
      </c>
      <c r="D8" s="11" t="s">
        <v>95</v>
      </c>
      <c r="E8" s="8"/>
      <c r="F8" s="8"/>
      <c r="G8" s="8"/>
      <c r="H8" s="14"/>
      <c r="I8" s="8"/>
      <c r="J8" s="8"/>
      <c r="K8" s="8"/>
      <c r="L8" s="8">
        <v>20210824</v>
      </c>
      <c r="M8" s="8"/>
      <c r="N8" s="11" t="s">
        <v>96</v>
      </c>
      <c r="O8" s="11" t="s">
        <v>38</v>
      </c>
      <c r="P8" s="12"/>
      <c r="Q8" s="12"/>
      <c r="R8" s="11">
        <v>427541111</v>
      </c>
      <c r="S8" s="11" t="s">
        <v>95</v>
      </c>
      <c r="T8" s="11" t="s">
        <v>155</v>
      </c>
      <c r="U8" s="12" t="s">
        <v>149</v>
      </c>
      <c r="V8" s="11" t="s">
        <v>150</v>
      </c>
      <c r="W8" s="12" t="s">
        <v>177</v>
      </c>
      <c r="X8" s="12" t="s">
        <v>178</v>
      </c>
      <c r="Y8" s="12" t="s">
        <v>180</v>
      </c>
      <c r="Z8" s="15" t="str">
        <f>HYPERLINK("#", "https://www.city.sagamihara.kanagawa.jp/")</f>
        <v>https://www.city.sagamihara.kanagawa.jp/</v>
      </c>
      <c r="AA8" s="8" t="s">
        <v>157</v>
      </c>
      <c r="AB8" s="8">
        <v>4500</v>
      </c>
      <c r="AC8" s="8">
        <v>2000000000</v>
      </c>
      <c r="AD8" s="8"/>
      <c r="AE8" s="8" t="s">
        <v>165</v>
      </c>
      <c r="AF8" s="15" t="str">
        <f>HYPERLINK("#", "https://youtu.be/6LTurL2-5Lw")</f>
        <v>https://youtu.be/6LTurL2-5Lw</v>
      </c>
      <c r="AG8" s="8" t="s">
        <v>159</v>
      </c>
      <c r="AH8" s="8" t="s">
        <v>169</v>
      </c>
      <c r="AI8" s="8" t="s">
        <v>171</v>
      </c>
      <c r="AJ8" s="8"/>
      <c r="AK8" s="8" t="s">
        <v>166</v>
      </c>
      <c r="AL8" s="8" t="s">
        <v>167</v>
      </c>
      <c r="AM8" s="8" t="s">
        <v>168</v>
      </c>
      <c r="AN8" s="8"/>
      <c r="AO8" s="8" t="s">
        <v>170</v>
      </c>
      <c r="AP8" s="8" t="s">
        <v>172</v>
      </c>
      <c r="AQ8" s="8" t="s">
        <v>173</v>
      </c>
      <c r="AR8" s="8" t="s">
        <v>174</v>
      </c>
      <c r="AS8" s="8"/>
      <c r="AT8" s="8" t="s">
        <v>40</v>
      </c>
      <c r="AU8" s="8" t="s">
        <v>53</v>
      </c>
      <c r="AV8" s="8"/>
      <c r="AW8" s="8"/>
      <c r="AX8" s="8"/>
      <c r="AY8" s="8"/>
      <c r="AZ8" s="8"/>
      <c r="BA8" s="8"/>
      <c r="BB8" s="8"/>
      <c r="BC8" s="8"/>
      <c r="BD8" s="8"/>
      <c r="BE8" s="8"/>
      <c r="BF8" s="8"/>
      <c r="BG8" s="8"/>
      <c r="BH8" s="8"/>
      <c r="BI8" s="8"/>
      <c r="BJ8" s="8"/>
      <c r="BK8" s="8"/>
      <c r="BL8" s="8"/>
      <c r="BM8" s="8"/>
      <c r="BN8" s="8"/>
      <c r="BO8" s="8"/>
      <c r="BP8" s="8"/>
      <c r="BQ8" s="8"/>
      <c r="BR8" s="8" t="s">
        <v>86</v>
      </c>
      <c r="BS8" s="8" t="s">
        <v>72</v>
      </c>
      <c r="BT8" s="8" t="s">
        <v>118</v>
      </c>
      <c r="BU8" s="8" t="s">
        <v>117</v>
      </c>
      <c r="BV8" s="8" t="s">
        <v>73</v>
      </c>
      <c r="BW8" s="8" t="s">
        <v>67</v>
      </c>
      <c r="BX8" s="16" t="s">
        <v>61</v>
      </c>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11" t="s">
        <v>136</v>
      </c>
      <c r="EB8" s="8"/>
      <c r="EC8" s="8"/>
    </row>
    <row r="9" spans="1:133" ht="359" customHeight="1">
      <c r="A9" s="8" t="s">
        <v>162</v>
      </c>
      <c r="B9" s="13" t="s">
        <v>176</v>
      </c>
      <c r="C9" s="10"/>
      <c r="D9" s="11" t="s">
        <v>152</v>
      </c>
      <c r="E9" s="8"/>
      <c r="F9" s="8"/>
      <c r="G9" s="8"/>
      <c r="H9" s="14"/>
      <c r="I9" s="8"/>
      <c r="J9" s="8"/>
      <c r="K9" s="8"/>
      <c r="L9" s="8"/>
      <c r="M9" s="8"/>
      <c r="N9" s="11" t="s">
        <v>164</v>
      </c>
      <c r="O9" s="11" t="s">
        <v>146</v>
      </c>
      <c r="P9" s="12" t="s">
        <v>186</v>
      </c>
      <c r="Q9" s="12" t="s">
        <v>154</v>
      </c>
      <c r="R9" s="17">
        <v>427077154</v>
      </c>
      <c r="S9" s="11" t="s">
        <v>151</v>
      </c>
      <c r="T9" s="11" t="s">
        <v>156</v>
      </c>
      <c r="U9" s="12" t="s">
        <v>147</v>
      </c>
      <c r="V9" s="11" t="s">
        <v>148</v>
      </c>
      <c r="W9" s="12" t="s">
        <v>44</v>
      </c>
      <c r="X9" s="12"/>
      <c r="Y9" s="12"/>
      <c r="Z9" s="8"/>
      <c r="AA9" s="8" t="s">
        <v>163</v>
      </c>
      <c r="AB9" s="8">
        <v>109</v>
      </c>
      <c r="AC9" s="8">
        <v>90000000</v>
      </c>
      <c r="AD9" s="8"/>
      <c r="AE9" s="8" t="s">
        <v>158</v>
      </c>
      <c r="AF9" s="15"/>
      <c r="AG9" s="8"/>
      <c r="AH9" s="8" t="s">
        <v>160</v>
      </c>
      <c r="AI9" s="8"/>
      <c r="AJ9" s="8"/>
      <c r="AK9" s="8"/>
      <c r="AL9" s="8"/>
      <c r="AM9" s="8"/>
      <c r="AN9" s="8"/>
      <c r="AO9" s="8"/>
      <c r="AP9" s="8"/>
      <c r="AQ9" s="8"/>
      <c r="AR9" s="8"/>
      <c r="AS9" s="8"/>
      <c r="AT9" s="8" t="s">
        <v>101</v>
      </c>
      <c r="AU9" s="8" t="s">
        <v>100</v>
      </c>
      <c r="AV9" s="8"/>
      <c r="AW9" s="8"/>
      <c r="AX9" s="8"/>
      <c r="AY9" s="8"/>
      <c r="AZ9" s="8"/>
      <c r="BA9" s="8"/>
      <c r="BB9" s="8"/>
      <c r="BC9" s="8"/>
      <c r="BD9" s="8"/>
      <c r="BE9" s="8"/>
      <c r="BF9" s="8"/>
      <c r="BG9" s="8"/>
      <c r="BH9" s="8"/>
      <c r="BI9" s="8"/>
      <c r="BJ9" s="8"/>
      <c r="BK9" s="8"/>
      <c r="BL9" s="8"/>
      <c r="BM9" s="8"/>
      <c r="BN9" s="8"/>
      <c r="BO9" s="8"/>
      <c r="BP9" s="8"/>
      <c r="BQ9" s="8"/>
      <c r="BR9" s="8" t="s">
        <v>45</v>
      </c>
      <c r="BS9" s="8" t="s">
        <v>41</v>
      </c>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11" t="s">
        <v>43</v>
      </c>
      <c r="EB9" s="8"/>
      <c r="EC9" s="8" t="s">
        <v>161</v>
      </c>
    </row>
    <row r="10" spans="1:133">
      <c r="A10" s="8"/>
      <c r="B10" s="9"/>
      <c r="C10" s="10"/>
      <c r="D10" s="11"/>
      <c r="E10" s="8"/>
      <c r="F10" s="8"/>
      <c r="G10" s="8"/>
      <c r="H10" s="14"/>
      <c r="I10" s="8"/>
      <c r="J10" s="8"/>
      <c r="K10" s="8"/>
      <c r="L10" s="8"/>
      <c r="M10" s="8"/>
      <c r="N10" s="11"/>
      <c r="O10" s="11"/>
      <c r="P10" s="12"/>
      <c r="Q10" s="12"/>
      <c r="R10" s="18"/>
      <c r="S10" s="11"/>
      <c r="T10" s="11"/>
      <c r="U10" s="12"/>
      <c r="V10" s="11"/>
      <c r="W10" s="12"/>
      <c r="X10" s="12"/>
      <c r="Y10" s="12"/>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11"/>
      <c r="EB10" s="8"/>
      <c r="EC10" s="8"/>
    </row>
    <row r="11" spans="1:133">
      <c r="A11" s="8"/>
      <c r="B11" s="9"/>
      <c r="C11" s="10"/>
      <c r="D11" s="11"/>
      <c r="E11" s="8"/>
      <c r="F11" s="8"/>
      <c r="G11" s="8"/>
      <c r="H11" s="14"/>
      <c r="I11" s="8"/>
      <c r="J11" s="8"/>
      <c r="K11" s="8"/>
      <c r="L11" s="8"/>
      <c r="M11" s="8"/>
      <c r="N11" s="11"/>
      <c r="O11" s="11"/>
      <c r="P11" s="12"/>
      <c r="Q11" s="12"/>
      <c r="R11" s="11"/>
      <c r="S11" s="11"/>
      <c r="T11" s="11"/>
      <c r="U11" s="12"/>
      <c r="V11" s="11"/>
      <c r="W11" s="12"/>
      <c r="X11" s="12"/>
      <c r="Y11" s="12"/>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11"/>
      <c r="EB11" s="8"/>
      <c r="EC11" s="8"/>
    </row>
    <row r="12" spans="1:133">
      <c r="A12" s="8"/>
      <c r="B12" s="9"/>
      <c r="C12" s="10"/>
      <c r="D12" s="11"/>
      <c r="E12" s="8"/>
      <c r="F12" s="8"/>
      <c r="G12" s="8"/>
      <c r="H12" s="14"/>
      <c r="I12" s="8"/>
      <c r="J12" s="8"/>
      <c r="K12" s="8"/>
      <c r="L12" s="8"/>
      <c r="M12" s="8"/>
      <c r="N12" s="11"/>
      <c r="O12" s="11"/>
      <c r="P12" s="12"/>
      <c r="Q12" s="12"/>
      <c r="R12" s="11"/>
      <c r="S12" s="11"/>
      <c r="T12" s="11"/>
      <c r="U12" s="12"/>
      <c r="V12" s="11"/>
      <c r="W12" s="12"/>
      <c r="X12" s="12"/>
      <c r="Y12" s="12"/>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11"/>
      <c r="EB12" s="8"/>
      <c r="EC12" s="8"/>
    </row>
    <row r="13" spans="1:133">
      <c r="A13" s="8"/>
      <c r="B13" s="9"/>
      <c r="C13" s="10"/>
      <c r="D13" s="11"/>
      <c r="E13" s="8"/>
      <c r="F13" s="8"/>
      <c r="G13" s="8"/>
      <c r="H13" s="14"/>
      <c r="I13" s="8"/>
      <c r="J13" s="8"/>
      <c r="K13" s="8"/>
      <c r="L13" s="8"/>
      <c r="M13" s="8"/>
      <c r="N13" s="11"/>
      <c r="O13" s="11"/>
      <c r="P13" s="12"/>
      <c r="Q13" s="12"/>
      <c r="R13" s="11"/>
      <c r="S13" s="11"/>
      <c r="T13" s="11"/>
      <c r="U13" s="12"/>
      <c r="V13" s="11"/>
      <c r="W13" s="12"/>
      <c r="X13" s="12"/>
      <c r="Y13" s="12"/>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11"/>
      <c r="EB13" s="8"/>
      <c r="EC13" s="8"/>
    </row>
    <row r="14" spans="1:133">
      <c r="A14" s="8"/>
      <c r="B14" s="9"/>
      <c r="C14" s="10"/>
      <c r="D14" s="11"/>
      <c r="E14" s="8"/>
      <c r="F14" s="8"/>
      <c r="G14" s="8"/>
      <c r="H14" s="14"/>
      <c r="I14" s="8"/>
      <c r="J14" s="8"/>
      <c r="K14" s="8"/>
      <c r="L14" s="8"/>
      <c r="M14" s="8"/>
      <c r="N14" s="11"/>
      <c r="O14" s="11"/>
      <c r="P14" s="12"/>
      <c r="Q14" s="12"/>
      <c r="R14" s="11"/>
      <c r="S14" s="11"/>
      <c r="T14" s="11"/>
      <c r="U14" s="12"/>
      <c r="V14" s="11"/>
      <c r="W14" s="12"/>
      <c r="X14" s="12"/>
      <c r="Y14" s="12"/>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11"/>
      <c r="EB14" s="8"/>
      <c r="EC14" s="8"/>
    </row>
    <row r="15" spans="1:133">
      <c r="A15" s="8"/>
      <c r="B15" s="9"/>
      <c r="C15" s="10"/>
      <c r="D15" s="11"/>
      <c r="E15" s="8"/>
      <c r="F15" s="8"/>
      <c r="G15" s="8"/>
      <c r="H15" s="14"/>
      <c r="I15" s="8"/>
      <c r="J15" s="8"/>
      <c r="K15" s="8"/>
      <c r="L15" s="8"/>
      <c r="M15" s="8"/>
      <c r="N15" s="11"/>
      <c r="O15" s="11"/>
      <c r="P15" s="12"/>
      <c r="Q15" s="12"/>
      <c r="R15" s="11"/>
      <c r="S15" s="11"/>
      <c r="T15" s="11"/>
      <c r="U15" s="12"/>
      <c r="V15" s="11"/>
      <c r="W15" s="12"/>
      <c r="X15" s="12"/>
      <c r="Y15" s="12"/>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11"/>
      <c r="EB15" s="8"/>
      <c r="EC15" s="8"/>
    </row>
    <row r="16" spans="1:133">
      <c r="A16" s="8"/>
      <c r="B16" s="9"/>
      <c r="C16" s="10"/>
      <c r="D16" s="11"/>
      <c r="E16" s="8"/>
      <c r="F16" s="8"/>
      <c r="G16" s="8"/>
      <c r="H16" s="14"/>
      <c r="I16" s="8"/>
      <c r="J16" s="8"/>
      <c r="K16" s="8"/>
      <c r="L16" s="8"/>
      <c r="M16" s="8"/>
      <c r="N16" s="11"/>
      <c r="O16" s="11"/>
      <c r="P16" s="12"/>
      <c r="Q16" s="12"/>
      <c r="R16" s="11"/>
      <c r="S16" s="11"/>
      <c r="T16" s="11"/>
      <c r="U16" s="12"/>
      <c r="V16" s="11"/>
      <c r="W16" s="12"/>
      <c r="X16" s="12"/>
      <c r="Y16" s="12"/>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11"/>
      <c r="EB16" s="8"/>
      <c r="EC16" s="8"/>
    </row>
    <row r="17" spans="1:133">
      <c r="A17" s="8"/>
      <c r="B17" s="9"/>
      <c r="C17" s="10"/>
      <c r="D17" s="11"/>
      <c r="E17" s="8"/>
      <c r="F17" s="8"/>
      <c r="G17" s="8"/>
      <c r="H17" s="14"/>
      <c r="I17" s="8"/>
      <c r="J17" s="8"/>
      <c r="K17" s="8"/>
      <c r="L17" s="8"/>
      <c r="M17" s="8"/>
      <c r="N17" s="11"/>
      <c r="O17" s="11"/>
      <c r="P17" s="12"/>
      <c r="Q17" s="12"/>
      <c r="R17" s="11"/>
      <c r="S17" s="11"/>
      <c r="T17" s="11"/>
      <c r="U17" s="12"/>
      <c r="V17" s="11"/>
      <c r="W17" s="12"/>
      <c r="X17" s="12"/>
      <c r="Y17" s="12"/>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11"/>
      <c r="EB17" s="8"/>
      <c r="EC17" s="8"/>
    </row>
    <row r="18" spans="1:133">
      <c r="A18" s="8"/>
      <c r="B18" s="9"/>
      <c r="C18" s="10"/>
      <c r="D18" s="11"/>
      <c r="E18" s="8"/>
      <c r="F18" s="8"/>
      <c r="G18" s="8"/>
      <c r="H18" s="14"/>
      <c r="I18" s="8"/>
      <c r="J18" s="8"/>
      <c r="K18" s="8"/>
      <c r="L18" s="8"/>
      <c r="M18" s="8"/>
      <c r="N18" s="11"/>
      <c r="O18" s="11"/>
      <c r="P18" s="12"/>
      <c r="Q18" s="12"/>
      <c r="R18" s="11"/>
      <c r="S18" s="11"/>
      <c r="T18" s="11"/>
      <c r="U18" s="12"/>
      <c r="V18" s="11"/>
      <c r="W18" s="12"/>
      <c r="X18" s="12"/>
      <c r="Y18" s="12"/>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11"/>
      <c r="EB18" s="8"/>
      <c r="EC18" s="8"/>
    </row>
    <row r="19" spans="1:133">
      <c r="A19" s="8"/>
      <c r="B19" s="9"/>
      <c r="C19" s="10"/>
      <c r="D19" s="11"/>
      <c r="E19" s="8"/>
      <c r="F19" s="8"/>
      <c r="G19" s="8"/>
      <c r="H19" s="14"/>
      <c r="I19" s="8"/>
      <c r="J19" s="8"/>
      <c r="K19" s="8"/>
      <c r="L19" s="8"/>
      <c r="M19" s="8"/>
      <c r="N19" s="11"/>
      <c r="O19" s="11"/>
      <c r="P19" s="12"/>
      <c r="Q19" s="12"/>
      <c r="R19" s="11"/>
      <c r="S19" s="11"/>
      <c r="T19" s="11"/>
      <c r="U19" s="12"/>
      <c r="V19" s="11"/>
      <c r="W19" s="12"/>
      <c r="X19" s="12"/>
      <c r="Y19" s="12"/>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11"/>
      <c r="EB19" s="8"/>
      <c r="EC19" s="15"/>
    </row>
  </sheetData>
  <phoneticPr fontId="18"/>
  <hyperlinks>
    <hyperlink ref="B9" display="sagamisann@sagamikogyo.co.jp"/>
    <hyperlink ref="AF8"/>
    <hyperlink ref="Z8"/>
    <hyperlink ref="B8" display="abcd@efsagami.ne.jp"/>
    <hyperlink ref="AF7"/>
    <hyperlink ref="Z7"/>
    <hyperlink ref="B7" display="abcd@efsagami.ne.jp"/>
    <hyperlink ref="AF6"/>
    <hyperlink ref="Z6"/>
    <hyperlink ref="B6" display="abcd@efsagami.ne.jp"/>
    <hyperlink ref="AF5"/>
    <hyperlink ref="Z5"/>
    <hyperlink ref="B5" display="abcd@efsagami.ne.jp"/>
    <hyperlink ref="AF4"/>
    <hyperlink ref="Z4"/>
    <hyperlink ref="B4" display="abcd@efsagami.ne.jp"/>
  </hyperlinks>
  <pageMargins left="0.7" right="0.7" top="0.75" bottom="0.75" header="0.3" footer="0.3"/>
  <pageSetup paperSize="9" orientation="portrait" verticalDpi="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2"/>
  <sheetViews>
    <sheetView workbookViewId="0">
      <pane ySplit="3" topLeftCell="A4" activePane="bottomLeft" state="frozen"/>
      <selection activeCell="B1" sqref="B1"/>
      <selection pane="bottomLeft" activeCell="E5" sqref="E5"/>
    </sheetView>
  </sheetViews>
  <sheetFormatPr defaultRowHeight="18"/>
  <cols>
    <col min="2" max="2" width="47.94140625" customWidth="1"/>
    <col min="3" max="3" width="54.0546875" customWidth="1"/>
    <col min="4" max="4" width="48.6640625" customWidth="1"/>
  </cols>
  <sheetData>
    <row r="1" spans="2:4">
      <c r="B1" s="7" t="s">
        <v>222</v>
      </c>
    </row>
    <row r="3" spans="2:4" ht="20.7" customHeight="1">
      <c r="B3" t="s">
        <v>112</v>
      </c>
      <c r="C3" t="s">
        <v>115</v>
      </c>
      <c r="D3" t="s">
        <v>145</v>
      </c>
    </row>
    <row r="4" spans="2:4" ht="20.7" customHeight="1"/>
    <row r="5" spans="2:4" ht="20.7" customHeight="1">
      <c r="B5" t="s">
        <v>113</v>
      </c>
      <c r="C5" s="6" t="s">
        <v>86</v>
      </c>
      <c r="D5" s="6" t="s">
        <v>223</v>
      </c>
    </row>
    <row r="6" spans="2:4" ht="20.7" customHeight="1">
      <c r="B6" s="6" t="s">
        <v>101</v>
      </c>
      <c r="C6" s="6" t="s">
        <v>116</v>
      </c>
      <c r="D6" s="6" t="s">
        <v>136</v>
      </c>
    </row>
    <row r="7" spans="2:4" ht="20.7" customHeight="1">
      <c r="B7" s="6" t="s">
        <v>102</v>
      </c>
      <c r="C7" s="6" t="s">
        <v>72</v>
      </c>
      <c r="D7" s="6" t="s">
        <v>137</v>
      </c>
    </row>
    <row r="8" spans="2:4" ht="20.7" customHeight="1">
      <c r="B8" s="6" t="s">
        <v>39</v>
      </c>
      <c r="C8" s="6" t="s">
        <v>117</v>
      </c>
      <c r="D8" s="6" t="s">
        <v>82</v>
      </c>
    </row>
    <row r="9" spans="2:4" ht="20.7" customHeight="1">
      <c r="B9" s="6" t="s">
        <v>103</v>
      </c>
      <c r="C9" s="6" t="s">
        <v>73</v>
      </c>
      <c r="D9" s="6" t="s">
        <v>138</v>
      </c>
    </row>
    <row r="10" spans="2:4" ht="20.7" customHeight="1">
      <c r="B10" s="6" t="s">
        <v>91</v>
      </c>
      <c r="C10" s="6" t="s">
        <v>118</v>
      </c>
      <c r="D10" s="6" t="s">
        <v>139</v>
      </c>
    </row>
    <row r="11" spans="2:4" ht="20.7" customHeight="1">
      <c r="B11" s="6" t="s">
        <v>85</v>
      </c>
      <c r="C11" s="6" t="s">
        <v>41</v>
      </c>
      <c r="D11" s="6" t="s">
        <v>140</v>
      </c>
    </row>
    <row r="12" spans="2:4" ht="20.7" customHeight="1">
      <c r="B12" s="6" t="s">
        <v>104</v>
      </c>
      <c r="C12" s="6" t="s">
        <v>45</v>
      </c>
      <c r="D12" s="6" t="s">
        <v>141</v>
      </c>
    </row>
    <row r="13" spans="2:4" ht="20.7" customHeight="1">
      <c r="B13" s="6" t="s">
        <v>105</v>
      </c>
      <c r="C13" s="6" t="s">
        <v>46</v>
      </c>
      <c r="D13" s="6" t="s">
        <v>142</v>
      </c>
    </row>
    <row r="14" spans="2:4" ht="20.7" customHeight="1">
      <c r="B14" s="6" t="s">
        <v>106</v>
      </c>
      <c r="C14" s="6" t="s">
        <v>47</v>
      </c>
      <c r="D14" s="6" t="s">
        <v>143</v>
      </c>
    </row>
    <row r="15" spans="2:4" ht="20.7" customHeight="1">
      <c r="B15" s="6" t="s">
        <v>107</v>
      </c>
      <c r="C15" s="6" t="s">
        <v>87</v>
      </c>
      <c r="D15" s="6" t="s">
        <v>144</v>
      </c>
    </row>
    <row r="16" spans="2:4" ht="20.7" customHeight="1">
      <c r="B16" s="6" t="s">
        <v>108</v>
      </c>
      <c r="C16" s="6" t="s">
        <v>119</v>
      </c>
      <c r="D16" s="6" t="s">
        <v>84</v>
      </c>
    </row>
    <row r="17" spans="2:3" ht="20.7" customHeight="1">
      <c r="B17" s="6" t="s">
        <v>109</v>
      </c>
      <c r="C17" s="6" t="s">
        <v>120</v>
      </c>
    </row>
    <row r="18" spans="2:3" ht="20.7" customHeight="1">
      <c r="B18" s="6" t="s">
        <v>92</v>
      </c>
      <c r="C18" s="6" t="s">
        <v>74</v>
      </c>
    </row>
    <row r="19" spans="2:3" ht="20.7" customHeight="1">
      <c r="B19" s="6" t="s">
        <v>110</v>
      </c>
      <c r="C19" s="6" t="s">
        <v>121</v>
      </c>
    </row>
    <row r="20" spans="2:3" ht="20.7" customHeight="1">
      <c r="B20" s="6" t="s">
        <v>93</v>
      </c>
      <c r="C20" s="6" t="s">
        <v>83</v>
      </c>
    </row>
    <row r="21" spans="2:3" ht="20.7" customHeight="1">
      <c r="B21" s="6" t="s">
        <v>51</v>
      </c>
      <c r="C21" s="6" t="s">
        <v>48</v>
      </c>
    </row>
    <row r="22" spans="2:3" ht="20.7" customHeight="1">
      <c r="B22" s="6" t="s">
        <v>52</v>
      </c>
      <c r="C22" s="6" t="s">
        <v>75</v>
      </c>
    </row>
    <row r="23" spans="2:3" ht="20.7" customHeight="1">
      <c r="B23" s="6" t="s">
        <v>53</v>
      </c>
      <c r="C23" s="6" t="s">
        <v>76</v>
      </c>
    </row>
    <row r="24" spans="2:3" ht="20.7" customHeight="1">
      <c r="B24" s="6" t="s">
        <v>54</v>
      </c>
      <c r="C24" s="6" t="s">
        <v>49</v>
      </c>
    </row>
    <row r="25" spans="2:3" ht="20.7" customHeight="1">
      <c r="B25" s="6" t="s">
        <v>55</v>
      </c>
      <c r="C25" s="6" t="s">
        <v>50</v>
      </c>
    </row>
    <row r="26" spans="2:3" ht="20.7" customHeight="1">
      <c r="B26" s="6" t="s">
        <v>111</v>
      </c>
      <c r="C26" s="6" t="s">
        <v>94</v>
      </c>
    </row>
    <row r="27" spans="2:3" ht="20.7" customHeight="1">
      <c r="B27" s="6" t="s">
        <v>40</v>
      </c>
      <c r="C27" s="6" t="s">
        <v>42</v>
      </c>
    </row>
    <row r="28" spans="2:3" ht="20.7" customHeight="1">
      <c r="B28" s="6" t="s">
        <v>135</v>
      </c>
      <c r="C28" s="6" t="s">
        <v>77</v>
      </c>
    </row>
    <row r="29" spans="2:3" ht="20.7" customHeight="1">
      <c r="B29" s="6"/>
      <c r="C29" s="6" t="s">
        <v>175</v>
      </c>
    </row>
    <row r="30" spans="2:3" ht="20.7" customHeight="1">
      <c r="B30" s="6"/>
      <c r="C30" s="6" t="s">
        <v>78</v>
      </c>
    </row>
    <row r="31" spans="2:3" ht="20.7" customHeight="1">
      <c r="B31" s="6"/>
      <c r="C31" s="6" t="s">
        <v>79</v>
      </c>
    </row>
    <row r="32" spans="2:3" ht="20.7" customHeight="1">
      <c r="B32" s="6"/>
      <c r="C32" s="6" t="s">
        <v>80</v>
      </c>
    </row>
    <row r="33" spans="3:3" ht="20.7" customHeight="1">
      <c r="C33" s="6" t="s">
        <v>81</v>
      </c>
    </row>
    <row r="34" spans="3:3" ht="20.7" customHeight="1">
      <c r="C34" s="6" t="s">
        <v>88</v>
      </c>
    </row>
    <row r="35" spans="3:3" ht="20.7" customHeight="1">
      <c r="C35" s="6" t="s">
        <v>122</v>
      </c>
    </row>
    <row r="36" spans="3:3" ht="20.7" customHeight="1">
      <c r="C36" s="6" t="s">
        <v>123</v>
      </c>
    </row>
    <row r="37" spans="3:3" ht="20.7" customHeight="1">
      <c r="C37" s="6" t="s">
        <v>124</v>
      </c>
    </row>
    <row r="38" spans="3:3" ht="20.7" customHeight="1">
      <c r="C38" s="6" t="s">
        <v>89</v>
      </c>
    </row>
    <row r="39" spans="3:3" ht="20.7" customHeight="1">
      <c r="C39" s="6" t="s">
        <v>131</v>
      </c>
    </row>
    <row r="40" spans="3:3" ht="20.7" customHeight="1">
      <c r="C40" s="6" t="s">
        <v>56</v>
      </c>
    </row>
    <row r="41" spans="3:3" ht="20.7" customHeight="1">
      <c r="C41" s="6" t="s">
        <v>57</v>
      </c>
    </row>
    <row r="42" spans="3:3" ht="20.7" customHeight="1">
      <c r="C42" s="6" t="s">
        <v>58</v>
      </c>
    </row>
    <row r="43" spans="3:3" ht="20.7" customHeight="1">
      <c r="C43" s="6" t="s">
        <v>59</v>
      </c>
    </row>
    <row r="44" spans="3:3" ht="20.7" customHeight="1">
      <c r="C44" s="6" t="s">
        <v>60</v>
      </c>
    </row>
    <row r="45" spans="3:3" ht="20.7" customHeight="1">
      <c r="C45" s="6" t="s">
        <v>125</v>
      </c>
    </row>
    <row r="46" spans="3:3" ht="20.7" customHeight="1">
      <c r="C46" s="6" t="s">
        <v>126</v>
      </c>
    </row>
    <row r="47" spans="3:3" ht="20.7" customHeight="1">
      <c r="C47" s="6" t="s">
        <v>132</v>
      </c>
    </row>
    <row r="48" spans="3:3" ht="20.7" customHeight="1">
      <c r="C48" s="6" t="s">
        <v>61</v>
      </c>
    </row>
    <row r="49" spans="3:3" ht="20.7" customHeight="1">
      <c r="C49" s="6" t="s">
        <v>62</v>
      </c>
    </row>
    <row r="50" spans="3:3" ht="20.7" customHeight="1">
      <c r="C50" s="6" t="s">
        <v>133</v>
      </c>
    </row>
    <row r="51" spans="3:3" ht="20.7" customHeight="1">
      <c r="C51" s="6" t="s">
        <v>63</v>
      </c>
    </row>
    <row r="52" spans="3:3" ht="20.7" customHeight="1">
      <c r="C52" s="6" t="s">
        <v>64</v>
      </c>
    </row>
    <row r="53" spans="3:3" ht="20.7" customHeight="1">
      <c r="C53" s="6" t="s">
        <v>65</v>
      </c>
    </row>
    <row r="54" spans="3:3" ht="20.7" customHeight="1">
      <c r="C54" s="6" t="s">
        <v>66</v>
      </c>
    </row>
    <row r="55" spans="3:3" ht="20.7" customHeight="1">
      <c r="C55" s="6" t="s">
        <v>127</v>
      </c>
    </row>
    <row r="56" spans="3:3" ht="20.7" customHeight="1">
      <c r="C56" s="6" t="s">
        <v>90</v>
      </c>
    </row>
    <row r="57" spans="3:3" ht="20.7" customHeight="1">
      <c r="C57" s="6" t="s">
        <v>128</v>
      </c>
    </row>
    <row r="58" spans="3:3" ht="20.7" customHeight="1">
      <c r="C58" s="6" t="s">
        <v>67</v>
      </c>
    </row>
    <row r="59" spans="3:3" ht="20.7" customHeight="1">
      <c r="C59" s="6" t="s">
        <v>68</v>
      </c>
    </row>
    <row r="60" spans="3:3" ht="20.7" customHeight="1">
      <c r="C60" s="6" t="s">
        <v>129</v>
      </c>
    </row>
    <row r="61" spans="3:3" ht="20.7" customHeight="1">
      <c r="C61" s="6" t="s">
        <v>69</v>
      </c>
    </row>
    <row r="62" spans="3:3" ht="20.7" customHeight="1">
      <c r="C62" s="6" t="s">
        <v>130</v>
      </c>
    </row>
    <row r="63" spans="3:3" ht="20.7" customHeight="1">
      <c r="C63" s="6" t="s">
        <v>70</v>
      </c>
    </row>
    <row r="64" spans="3:3" ht="20.7" customHeight="1">
      <c r="C64" s="6" t="s">
        <v>71</v>
      </c>
    </row>
    <row r="65" spans="3:3" ht="20.7" customHeight="1">
      <c r="C65" s="6" t="s">
        <v>134</v>
      </c>
    </row>
    <row r="66" spans="3:3" ht="20.7" customHeight="1">
      <c r="C66" s="6" t="s">
        <v>131</v>
      </c>
    </row>
    <row r="67" spans="3:3" ht="20.7" customHeight="1">
      <c r="C67" s="6" t="s">
        <v>132</v>
      </c>
    </row>
    <row r="68" spans="3:3" ht="20.7" customHeight="1">
      <c r="C68" s="6" t="s">
        <v>133</v>
      </c>
    </row>
    <row r="69" spans="3:3" ht="20.7" customHeight="1">
      <c r="C69" s="6" t="s">
        <v>134</v>
      </c>
    </row>
    <row r="70" spans="3:3" ht="20.7" customHeight="1">
      <c r="C70" s="6" t="s">
        <v>131</v>
      </c>
    </row>
    <row r="71" spans="3:3" ht="20.7" customHeight="1">
      <c r="C71" s="6" t="s">
        <v>132</v>
      </c>
    </row>
    <row r="72" spans="3:3" ht="20.7" customHeight="1">
      <c r="C72" s="6" t="s">
        <v>133</v>
      </c>
    </row>
    <row r="73" spans="3:3" ht="20.7" customHeight="1">
      <c r="C73" s="6" t="s">
        <v>134</v>
      </c>
    </row>
    <row r="74" spans="3:3" ht="20.7" customHeight="1">
      <c r="C74" s="6" t="s">
        <v>131</v>
      </c>
    </row>
    <row r="75" spans="3:3" ht="20.7" customHeight="1">
      <c r="C75" s="6" t="s">
        <v>132</v>
      </c>
    </row>
    <row r="76" spans="3:3" ht="20.7" customHeight="1">
      <c r="C76" s="6" t="s">
        <v>133</v>
      </c>
    </row>
    <row r="77" spans="3:3" ht="20.7" customHeight="1">
      <c r="C77" s="6" t="s">
        <v>134</v>
      </c>
    </row>
    <row r="78" spans="3:3" ht="20.7" customHeight="1">
      <c r="C78" s="6" t="s">
        <v>131</v>
      </c>
    </row>
    <row r="79" spans="3:3" ht="20.7" customHeight="1">
      <c r="C79" s="6" t="s">
        <v>132</v>
      </c>
    </row>
    <row r="80" spans="3:3" ht="20.7" customHeight="1">
      <c r="C80" s="6" t="s">
        <v>133</v>
      </c>
    </row>
    <row r="81" spans="3:3" ht="20.7" customHeight="1">
      <c r="C81" s="6" t="s">
        <v>134</v>
      </c>
    </row>
    <row r="82" spans="3:3" ht="20.7" customHeight="1">
      <c r="C82" s="6" t="s">
        <v>131</v>
      </c>
    </row>
    <row r="83" spans="3:3" ht="20.7" customHeight="1">
      <c r="C83" s="6" t="s">
        <v>132</v>
      </c>
    </row>
    <row r="84" spans="3:3" ht="20.7" customHeight="1">
      <c r="C84" s="6" t="s">
        <v>133</v>
      </c>
    </row>
    <row r="85" spans="3:3" ht="20.7" customHeight="1">
      <c r="C85" s="6" t="s">
        <v>134</v>
      </c>
    </row>
    <row r="86" spans="3:3" ht="19.350000000000001" customHeight="1"/>
    <row r="89" spans="3:3" ht="19.350000000000001" customHeight="1"/>
    <row r="95" spans="3:3" ht="19.350000000000001" customHeight="1"/>
    <row r="98" ht="19.350000000000001" customHeight="1"/>
    <row r="101" ht="19.350000000000001" customHeight="1"/>
    <row r="104" ht="19.350000000000001" customHeight="1"/>
    <row r="128" ht="19.350000000000001" customHeight="1"/>
    <row r="143" ht="19.350000000000001" customHeight="1"/>
    <row r="149" ht="19.350000000000001" customHeight="1"/>
    <row r="152" ht="19.350000000000001" customHeight="1"/>
    <row r="155" ht="19.350000000000001" customHeight="1"/>
    <row r="182" ht="19.350000000000001" customHeight="1"/>
  </sheetData>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ものづくり支援サイト登録シート（入力）</vt:lpstr>
      <vt:lpstr>ものづくり支援サイト登録シート (取込用)</vt:lpstr>
      <vt:lpstr>業種技術選択シート（参考）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 春彦</dc:creator>
  <cp:lastModifiedBy>大久保</cp:lastModifiedBy>
  <dcterms:created xsi:type="dcterms:W3CDTF">2021-11-22T00:57:08Z</dcterms:created>
  <dcterms:modified xsi:type="dcterms:W3CDTF">2022-08-17T06:51:14Z</dcterms:modified>
</cp:coreProperties>
</file>